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20" windowWidth="15480" windowHeight="6315" activeTab="0"/>
  </bookViews>
  <sheets>
    <sheet name="стр.1_5" sheetId="1" r:id="rId1"/>
  </sheets>
  <definedNames>
    <definedName name="_xlnm.Print_Area" localSheetId="0">'стр.1_5'!$A$1:$FK$182</definedName>
  </definedNames>
  <calcPr calcMode="manual" fullCalcOnLoad="1"/>
</workbook>
</file>

<file path=xl/comments1.xml><?xml version="1.0" encoding="utf-8"?>
<comments xmlns="http://schemas.openxmlformats.org/spreadsheetml/2006/main">
  <authors>
    <author>Siryus</author>
  </authors>
  <commentList>
    <comment ref="DJ163" authorId="0">
      <text>
        <r>
          <rPr>
            <b/>
            <sz val="9"/>
            <rFont val="Tahoma"/>
            <family val="2"/>
          </rPr>
          <t>Siryus:</t>
        </r>
        <r>
          <rPr>
            <sz val="9"/>
            <rFont val="Tahoma"/>
            <family val="2"/>
          </rPr>
          <t xml:space="preserve">
касса +недеж+ос по иным</t>
        </r>
      </text>
    </comment>
  </commentList>
</comments>
</file>

<file path=xl/sharedStrings.xml><?xml version="1.0" encoding="utf-8"?>
<sst xmlns="http://schemas.openxmlformats.org/spreadsheetml/2006/main" count="345" uniqueCount="259">
  <si>
    <t>010</t>
  </si>
  <si>
    <t>Итого</t>
  </si>
  <si>
    <t>030</t>
  </si>
  <si>
    <t>040</t>
  </si>
  <si>
    <t>050</t>
  </si>
  <si>
    <t>060</t>
  </si>
  <si>
    <t>090</t>
  </si>
  <si>
    <t>100</t>
  </si>
  <si>
    <t>Доходы от собственности</t>
  </si>
  <si>
    <t>КОДЫ</t>
  </si>
  <si>
    <t>Форма по ОКУД</t>
  </si>
  <si>
    <t>Дата</t>
  </si>
  <si>
    <t>по ОКПО</t>
  </si>
  <si>
    <t>по ОКЕИ</t>
  </si>
  <si>
    <t>383</t>
  </si>
  <si>
    <t>в том числе:</t>
  </si>
  <si>
    <t>Прочие доходы</t>
  </si>
  <si>
    <t xml:space="preserve">на 1 </t>
  </si>
  <si>
    <t xml:space="preserve"> г.</t>
  </si>
  <si>
    <t>150</t>
  </si>
  <si>
    <t>160</t>
  </si>
  <si>
    <t>170</t>
  </si>
  <si>
    <t>190</t>
  </si>
  <si>
    <t>210</t>
  </si>
  <si>
    <t>230</t>
  </si>
  <si>
    <t>Социальное обеспечение</t>
  </si>
  <si>
    <t>240</t>
  </si>
  <si>
    <t>260</t>
  </si>
  <si>
    <t xml:space="preserve">Расходы по операциям с активами </t>
  </si>
  <si>
    <t>Прочие расходы</t>
  </si>
  <si>
    <t>310</t>
  </si>
  <si>
    <t xml:space="preserve">Налог на прибыль </t>
  </si>
  <si>
    <t>Чистое поступление непроизведенных активов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</si>
  <si>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</si>
  <si>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</si>
  <si>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</si>
  <si>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</si>
  <si>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</si>
  <si>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</si>
  <si>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</si>
  <si>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</si>
  <si>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</si>
  <si>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</si>
  <si>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320</t>
  </si>
  <si>
    <t>321</t>
  </si>
  <si>
    <t>322</t>
  </si>
  <si>
    <t>330</t>
  </si>
  <si>
    <t>331</t>
  </si>
  <si>
    <t>332</t>
  </si>
  <si>
    <t>350</t>
  </si>
  <si>
    <t>351</t>
  </si>
  <si>
    <t>352</t>
  </si>
  <si>
    <t>360</t>
  </si>
  <si>
    <t>361</t>
  </si>
  <si>
    <t>362</t>
  </si>
  <si>
    <t xml:space="preserve">Чистое поступление иных финансовых активов   </t>
  </si>
  <si>
    <t>390</t>
  </si>
  <si>
    <t>410</t>
  </si>
  <si>
    <t>420</t>
  </si>
  <si>
    <t>440</t>
  </si>
  <si>
    <t>441</t>
  </si>
  <si>
    <t>442</t>
  </si>
  <si>
    <t>460</t>
  </si>
  <si>
    <t>461</t>
  </si>
  <si>
    <t>462</t>
  </si>
  <si>
    <t>470</t>
  </si>
  <si>
    <t>471</t>
  </si>
  <si>
    <t>472</t>
  </si>
  <si>
    <t>480</t>
  </si>
  <si>
    <t>481</t>
  </si>
  <si>
    <t>482</t>
  </si>
  <si>
    <t>увеличение прочей кредиторской задолженности</t>
  </si>
  <si>
    <t>уменьшение прочей кредиторской задолженности</t>
  </si>
  <si>
    <t>510</t>
  </si>
  <si>
    <t>520</t>
  </si>
  <si>
    <t>521</t>
  </si>
  <si>
    <t>522</t>
  </si>
  <si>
    <t>530</t>
  </si>
  <si>
    <t>531</t>
  </si>
  <si>
    <t>532</t>
  </si>
  <si>
    <t>540</t>
  </si>
  <si>
    <t>541</t>
  </si>
  <si>
    <t>542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</si>
  <si>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</si>
  <si>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</si>
  <si>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</si>
  <si>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</si>
  <si>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</si>
  <si>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Код строки</t>
  </si>
  <si>
    <t>Главный бухгалтер</t>
  </si>
  <si>
    <t>Доходы от операций с активами</t>
  </si>
  <si>
    <r>
      <t xml:space="preserve">Операционный результат до налогообложения </t>
    </r>
    <r>
      <rPr>
        <sz val="8"/>
        <rFont val="Arial"/>
        <family val="2"/>
      </rPr>
      <t>(стр. 010 - стр. 150)</t>
    </r>
  </si>
  <si>
    <t>Глава по БК</t>
  </si>
  <si>
    <t>Оплата труда и начисления на выплаты по оплате труда</t>
  </si>
  <si>
    <t>Безвозмездные перечисления бюджетам</t>
  </si>
  <si>
    <t>Чистое увеличение прочей кредиторской задолженности</t>
  </si>
  <si>
    <t xml:space="preserve">Чистое поступление основных средств </t>
  </si>
  <si>
    <t>0503721</t>
  </si>
  <si>
    <t>Форма 0503721 с. 3</t>
  </si>
  <si>
    <t>Форма 0503721 с. 4</t>
  </si>
  <si>
    <t>Форма 0503721 с. 5</t>
  </si>
  <si>
    <t>Форма 0503721 с. 2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</si>
  <si>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</si>
  <si>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</si>
  <si>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</si>
  <si>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</si>
  <si>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</si>
  <si>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 </t>
  </si>
  <si>
    <t>Код аналитики</t>
  </si>
  <si>
    <t>Деятельность
с целевыми средствами</t>
  </si>
  <si>
    <t>Обслуживание долговых обязательств</t>
  </si>
  <si>
    <t>250</t>
  </si>
  <si>
    <t>300</t>
  </si>
  <si>
    <t>301</t>
  </si>
  <si>
    <t>302</t>
  </si>
  <si>
    <t>Чистое изменение затрат на изготовление готовой продукции (работ, услуг)</t>
  </si>
  <si>
    <t>370</t>
  </si>
  <si>
    <t>увеличение затрат</t>
  </si>
  <si>
    <t>уменьшение затрат</t>
  </si>
  <si>
    <t>371</t>
  </si>
  <si>
    <t>372</t>
  </si>
  <si>
    <t>х</t>
  </si>
  <si>
    <t>Чистое поступление ценных бумаг, кроме акций</t>
  </si>
  <si>
    <t>Чистое предоставление займов (ссуд)</t>
  </si>
  <si>
    <t>увеличение стоимости иных финансовых активов</t>
  </si>
  <si>
    <t>уменьшение стоимости иных финансовых активов</t>
  </si>
  <si>
    <t>Чистое увеличение дебиторской задолженности</t>
  </si>
  <si>
    <t>уменьшение дебиторской задолженности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</si>
  <si>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</si>
  <si>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</si>
  <si>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</si>
  <si>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</si>
  <si>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</si>
  <si>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</si>
  <si>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Периодичность: годовая</t>
  </si>
  <si>
    <t>ОТЧЕТ О ФИНАНСОВЫХ РЕЗУЛЬТАТАХ ДЕЯТЕЛЬНОСТИ УЧРЕЖДЕНИЯ</t>
  </si>
  <si>
    <t>Единица измерения: руб.</t>
  </si>
  <si>
    <t>по ОКТМО</t>
  </si>
  <si>
    <t>ИНН</t>
  </si>
  <si>
    <t>Деятельность по государственному заданию</t>
  </si>
  <si>
    <t>Приносящая доход деятельность</t>
  </si>
  <si>
    <t>Доходы от оказания платных услуг (работ), компенсаций затрат</t>
  </si>
  <si>
    <t>Штрафы, пени, неустойки, возмещения ущерба</t>
  </si>
  <si>
    <t>Оплата работ, услуг</t>
  </si>
  <si>
    <t>41Х</t>
  </si>
  <si>
    <t>42Х</t>
  </si>
  <si>
    <t>43Х</t>
  </si>
  <si>
    <t>Чистое поступление прав пользования активом</t>
  </si>
  <si>
    <t>увеличение стоимости прав пользования активом</t>
  </si>
  <si>
    <t>уменьшение стоимости прав пользования активом</t>
  </si>
  <si>
    <t>Чистое изменение расходов будущих периодов</t>
  </si>
  <si>
    <t>увеличение задолженности по предоставленным займам (ссудам)</t>
  </si>
  <si>
    <t>уменьшение задолженности по предоставленным займам (ссудам)</t>
  </si>
  <si>
    <t>400</t>
  </si>
  <si>
    <t>430</t>
  </si>
  <si>
    <t>431</t>
  </si>
  <si>
    <t>432</t>
  </si>
  <si>
    <r>
      <t xml:space="preserve">Операции с обязательствами </t>
    </r>
    <r>
      <rPr>
        <sz val="8"/>
        <rFont val="Arial Cyr"/>
        <family val="2"/>
      </rPr>
      <t>(стр. 520 + стр. 530 + стр. 540 + стр. 550 + стр. 560)</t>
    </r>
  </si>
  <si>
    <t>Чистое изменение доходов будущих периодов</t>
  </si>
  <si>
    <t>Чистое изменение резервов предстоящих расходов</t>
  </si>
  <si>
    <t>550</t>
  </si>
  <si>
    <t>560</t>
  </si>
  <si>
    <t>(в ред. Приказа Минфина России от 16.05.2019 № 73н)</t>
  </si>
  <si>
    <r>
      <t>Доходы</t>
    </r>
    <r>
      <rPr>
        <sz val="9"/>
        <rFont val="Arial"/>
        <family val="2"/>
      </rPr>
      <t xml:space="preserve"> (стр. 030 + стр. 040 + стр. 050 + стр. 060 + стр. 070 + стр. 090 + стр. 100 + стр. 110)</t>
    </r>
  </si>
  <si>
    <t>Безвозмездные поступления текущего характера от бюджетов</t>
  </si>
  <si>
    <t>070</t>
  </si>
  <si>
    <t>Безвозмездные поступления капитального характера от бюджетов</t>
  </si>
  <si>
    <t>Безвозмездные неденежные поступления в сектор государственного управления</t>
  </si>
  <si>
    <t>110</t>
  </si>
  <si>
    <r>
      <t>Расходы</t>
    </r>
    <r>
      <rPr>
        <sz val="9"/>
        <rFont val="Arial"/>
        <family val="2"/>
      </rPr>
      <t xml:space="preserve"> (стр. 160 + стр. 170 + стр. 190 + стр. 210 +
стр. 230 + стр. 240 + стр. 250 + стр. 260 + стр. 270)</t>
    </r>
  </si>
  <si>
    <t>Безвозмездные перечисления текущего характера организациям</t>
  </si>
  <si>
    <t>270</t>
  </si>
  <si>
    <t>280</t>
  </si>
  <si>
    <t>Безвозмездные перечисления капитального характера организациям</t>
  </si>
  <si>
    <t>290</t>
  </si>
  <si>
    <r>
      <t>Чистый операционный результат</t>
    </r>
    <r>
      <rPr>
        <sz val="8"/>
        <rFont val="Arial"/>
        <family val="2"/>
      </rPr>
      <t xml:space="preserve"> (стр. 301 - стр. 302); (стр. 310 + стр. 410)</t>
    </r>
  </si>
  <si>
    <r>
      <t>Операции с нефинансовыми активами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(стр. 320 + стр. 330 + стр. 350 + стр. 360 + 
стр. 370 + стр. 380 + стр. 390 + стр. 400)</t>
    </r>
  </si>
  <si>
    <t>391</t>
  </si>
  <si>
    <t>392</t>
  </si>
  <si>
    <r>
      <t xml:space="preserve">Операции с финансовыми активами и обязательствами </t>
    </r>
    <r>
      <rPr>
        <sz val="9"/>
        <rFont val="Arial"/>
        <family val="2"/>
      </rPr>
      <t>(стр. 420 - стр. 510)</t>
    </r>
  </si>
  <si>
    <r>
      <t xml:space="preserve">Операции с финансовыми активами </t>
    </r>
    <r>
      <rPr>
        <sz val="8"/>
        <rFont val="Arial Cyr"/>
        <family val="2"/>
      </rPr>
      <t>(стр. 430 + стр. 440 + стр. 450 + стр. 460 + стр. 470 + стр. 480)</t>
    </r>
  </si>
  <si>
    <t>Чистое поступление денежных средств и их эквивалентов</t>
  </si>
  <si>
    <t>поступление денежных средств и их эквивалентов</t>
  </si>
  <si>
    <t>выбытие денежных средств и их эквивалентов</t>
  </si>
  <si>
    <t>увеличение стоимости ценных бумаг, кроме акций и иных финансовых инструментов</t>
  </si>
  <si>
    <t>уменьшение стоимости ценных бумаг, кроме акций и иных финансовых инструментов</t>
  </si>
  <si>
    <t>Чистое поступление акций и иных финансовых инструментов</t>
  </si>
  <si>
    <t>450</t>
  </si>
  <si>
    <t>увеличение стоимости акций и иных финансовых инструментов</t>
  </si>
  <si>
    <t>уменьшение стоимости акций и иных финансовых инструментов</t>
  </si>
  <si>
    <t>451</t>
  </si>
  <si>
    <t>452</t>
  </si>
  <si>
    <t>уменьшение задолженности по внешним привлеченным заимствованиям</t>
  </si>
  <si>
    <t>увеличение задолженности по внешним привлеченным заимствованиям</t>
  </si>
  <si>
    <t>Чистое увеличение задолженности по внешним привлеченным 
заимствованиям</t>
  </si>
  <si>
    <t>Чистое увеличение задолженности по внутренним привлеченным 
заимствованиям</t>
  </si>
  <si>
    <t>увеличение задолженности по внутренним привлеченным заимствованиям</t>
  </si>
  <si>
    <t>уменьшение задолженности по внутренним привлеченным заимствованиям</t>
  </si>
  <si>
    <t>января</t>
  </si>
  <si>
    <t>20</t>
  </si>
  <si>
    <t>36675736</t>
  </si>
  <si>
    <t>10901069</t>
  </si>
  <si>
    <t>911</t>
  </si>
  <si>
    <t>Мариинский муниципальный район</t>
  </si>
  <si>
    <t>управление образования администрации Мариинского муниципального района</t>
  </si>
  <si>
    <t>главный бухгалтер</t>
  </si>
  <si>
    <t>13</t>
  </si>
  <si>
    <t>191</t>
  </si>
  <si>
    <t>155</t>
  </si>
  <si>
    <t>172</t>
  </si>
  <si>
    <t>доходы от реализации нефинансовых активов</t>
  </si>
  <si>
    <t>131</t>
  </si>
  <si>
    <t>152</t>
  </si>
  <si>
    <t>162</t>
  </si>
  <si>
    <t>Поступления текущего характера бюджетным и автономным учреждениям от сектора государственного управления</t>
  </si>
  <si>
    <t>Поступления капитального характера бюджетным и автономным учреждениям от сектора государственного управления</t>
  </si>
  <si>
    <t>доходы от реализации  активов, из них</t>
  </si>
  <si>
    <t>211</t>
  </si>
  <si>
    <t>213</t>
  </si>
  <si>
    <t>заработная плата</t>
  </si>
  <si>
    <t>начисления на выплаты по оплате труда</t>
  </si>
  <si>
    <t>221</t>
  </si>
  <si>
    <t>223</t>
  </si>
  <si>
    <t>225</t>
  </si>
  <si>
    <t>226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</si>
  <si>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</si>
  <si>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</si>
  <si>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</si>
  <si>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</si>
  <si>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271</t>
  </si>
  <si>
    <t>272</t>
  </si>
  <si>
    <t>амортизация основных средств и нематериальных активов</t>
  </si>
  <si>
    <t>расходование материальных запасов</t>
  </si>
  <si>
    <t>291</t>
  </si>
  <si>
    <t>292</t>
  </si>
  <si>
    <t>295</t>
  </si>
  <si>
    <t>297</t>
  </si>
  <si>
    <t>293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</si>
  <si>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</si>
  <si>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</si>
  <si>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организациям</t>
  </si>
  <si>
    <t>Налоги, пошлины и сборы</t>
  </si>
  <si>
    <t>Штрафы за нарушение законодательства о налогах и сборах, законодательстве о страховых сборах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</si>
  <si>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</si>
  <si>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227</t>
  </si>
  <si>
    <t>страхование</t>
  </si>
  <si>
    <t>оказание платных услуг (работ) за счет субсидии на выполнение государственного (муниципального) задания</t>
  </si>
  <si>
    <t>оказание платных услуг (работ) кроме субсидии на выполнение государственного (муниципального) задания</t>
  </si>
  <si>
    <t>Безвозмездные неденежные поступления текущего характера от организаций государственного сектора</t>
  </si>
  <si>
    <t>МБДОУ "Детский д/с "Калинка"</t>
  </si>
  <si>
    <t>4213003211</t>
  </si>
  <si>
    <t>Ющенко Е.В</t>
  </si>
  <si>
    <t>увеличение дебиторской задолженности с дебит769</t>
  </si>
  <si>
    <t>Гаськова М.В.</t>
  </si>
  <si>
    <t>134</t>
  </si>
  <si>
    <t>оказание платных услуг (работ) кроме субсидии на выполнение государственного (муниципального) задания  от компенсации затрат</t>
  </si>
  <si>
    <t>22</t>
  </si>
  <si>
    <t>01.01.22</t>
  </si>
  <si>
    <t>32516000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</si>
</sst>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i/>
      <sz val="9"/>
      <name val="Arial Cyr"/>
      <family val="2"/>
    </font>
    <font>
      <b/>
      <sz val="8"/>
      <name val="Arial Cyr"/>
      <family val="2"/>
    </font>
    <font>
      <sz val="7"/>
      <name val="Arial"/>
      <family val="2"/>
    </font>
    <font>
      <b/>
      <i/>
      <sz val="8"/>
      <name val="Arial"/>
      <family val="2"/>
    </font>
    <font>
      <i/>
      <sz val="8.85"/>
      <name val="Arial"/>
      <family val="2"/>
    </font>
    <font>
      <sz val="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left" wrapText="1" indent="3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left" wrapText="1" indent="3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vertical="top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left" indent="3"/>
    </xf>
    <xf numFmtId="0" fontId="6" fillId="0" borderId="31" xfId="0" applyFont="1" applyBorder="1" applyAlignment="1">
      <alignment horizontal="left" indent="3"/>
    </xf>
    <xf numFmtId="49" fontId="1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left" indent="3"/>
    </xf>
    <xf numFmtId="0" fontId="6" fillId="0" borderId="37" xfId="0" applyFont="1" applyBorder="1" applyAlignment="1">
      <alignment horizontal="left" indent="3"/>
    </xf>
    <xf numFmtId="0" fontId="6" fillId="0" borderId="38" xfId="0" applyFont="1" applyBorder="1" applyAlignment="1">
      <alignment horizontal="left" indent="5"/>
    </xf>
    <xf numFmtId="0" fontId="6" fillId="0" borderId="39" xfId="0" applyFont="1" applyBorder="1" applyAlignment="1">
      <alignment horizontal="left" indent="5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/>
    </xf>
    <xf numFmtId="0" fontId="1" fillId="0" borderId="40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8" fillId="0" borderId="36" xfId="0" applyFont="1" applyBorder="1" applyAlignment="1">
      <alignment horizontal="left" wrapText="1"/>
    </xf>
    <xf numFmtId="0" fontId="8" fillId="0" borderId="37" xfId="0" applyFont="1" applyBorder="1" applyAlignment="1">
      <alignment horizontal="left" wrapText="1"/>
    </xf>
    <xf numFmtId="0" fontId="1" fillId="0" borderId="42" xfId="0" applyFont="1" applyBorder="1" applyAlignment="1">
      <alignment horizontal="center" vertical="top"/>
    </xf>
    <xf numFmtId="0" fontId="1" fillId="0" borderId="43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left" wrapText="1"/>
    </xf>
    <xf numFmtId="49" fontId="13" fillId="0" borderId="20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4" fillId="0" borderId="36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6" fillId="0" borderId="38" xfId="0" applyFont="1" applyBorder="1" applyAlignment="1">
      <alignment horizontal="left" indent="3"/>
    </xf>
    <xf numFmtId="0" fontId="6" fillId="0" borderId="39" xfId="0" applyFont="1" applyBorder="1" applyAlignment="1">
      <alignment horizontal="left" indent="3"/>
    </xf>
    <xf numFmtId="0" fontId="1" fillId="0" borderId="38" xfId="0" applyFont="1" applyBorder="1" applyAlignment="1">
      <alignment horizontal="left" wrapText="1" indent="5"/>
    </xf>
    <xf numFmtId="0" fontId="1" fillId="0" borderId="39" xfId="0" applyFont="1" applyBorder="1" applyAlignment="1">
      <alignment horizontal="left" wrapText="1" indent="5"/>
    </xf>
    <xf numFmtId="0" fontId="1" fillId="0" borderId="3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0" xfId="0" applyFont="1" applyBorder="1" applyAlignment="1">
      <alignment horizontal="left" wrapText="1" indent="3"/>
    </xf>
    <xf numFmtId="0" fontId="1" fillId="0" borderId="47" xfId="0" applyFont="1" applyBorder="1" applyAlignment="1">
      <alignment horizontal="left" wrapText="1" indent="5"/>
    </xf>
    <xf numFmtId="0" fontId="1" fillId="0" borderId="48" xfId="0" applyFont="1" applyBorder="1" applyAlignment="1">
      <alignment horizontal="left" wrapText="1" indent="5"/>
    </xf>
    <xf numFmtId="0" fontId="1" fillId="0" borderId="31" xfId="0" applyFont="1" applyBorder="1" applyAlignment="1">
      <alignment horizontal="left" wrapText="1" indent="3"/>
    </xf>
    <xf numFmtId="0" fontId="1" fillId="0" borderId="28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5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left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" fillId="33" borderId="13" xfId="0" applyFont="1" applyFill="1" applyBorder="1" applyAlignment="1">
      <alignment horizontal="left" wrapText="1" indent="3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wrapText="1" indent="3"/>
    </xf>
    <xf numFmtId="0" fontId="6" fillId="0" borderId="31" xfId="0" applyFont="1" applyBorder="1" applyAlignment="1">
      <alignment horizontal="left" wrapText="1" indent="3"/>
    </xf>
    <xf numFmtId="0" fontId="6" fillId="0" borderId="36" xfId="0" applyFont="1" applyBorder="1" applyAlignment="1">
      <alignment horizontal="left" wrapText="1" indent="3"/>
    </xf>
    <xf numFmtId="0" fontId="6" fillId="0" borderId="37" xfId="0" applyFont="1" applyBorder="1" applyAlignment="1">
      <alignment horizontal="left" wrapText="1" indent="3"/>
    </xf>
    <xf numFmtId="0" fontId="6" fillId="0" borderId="38" xfId="0" applyFont="1" applyBorder="1" applyAlignment="1">
      <alignment horizontal="left" wrapText="1" indent="5"/>
    </xf>
    <xf numFmtId="0" fontId="6" fillId="0" borderId="39" xfId="0" applyFont="1" applyBorder="1" applyAlignment="1">
      <alignment horizontal="left" wrapText="1" indent="5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12" fillId="0" borderId="3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 wrapText="1" indent="3"/>
    </xf>
    <xf numFmtId="0" fontId="1" fillId="0" borderId="25" xfId="0" applyFont="1" applyBorder="1" applyAlignment="1">
      <alignment horizontal="left" wrapText="1" indent="3"/>
    </xf>
    <xf numFmtId="0" fontId="1" fillId="0" borderId="35" xfId="0" applyFont="1" applyBorder="1" applyAlignment="1">
      <alignment horizontal="left" wrapText="1" indent="3"/>
    </xf>
    <xf numFmtId="49" fontId="1" fillId="0" borderId="6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81"/>
  <sheetViews>
    <sheetView tabSelected="1" view="pageBreakPreview" zoomScale="110" zoomScaleSheetLayoutView="110" zoomScalePageLayoutView="0" workbookViewId="0" topLeftCell="AQ1">
      <selection activeCell="ET12" sqref="ET12:FK12"/>
    </sheetView>
  </sheetViews>
  <sheetFormatPr defaultColWidth="0.875" defaultRowHeight="12.75"/>
  <cols>
    <col min="1" max="107" width="0.875" style="1" customWidth="1"/>
    <col min="108" max="108" width="0.74609375" style="1" customWidth="1"/>
    <col min="109" max="112" width="0.875" style="1" hidden="1" customWidth="1"/>
    <col min="113" max="128" width="0.875" style="1" customWidth="1"/>
    <col min="129" max="129" width="0.2421875" style="1" customWidth="1"/>
    <col min="130" max="130" width="0.37109375" style="1" customWidth="1"/>
    <col min="131" max="131" width="0.875" style="1" hidden="1" customWidth="1"/>
    <col min="132" max="170" width="0.875" style="1" customWidth="1"/>
    <col min="171" max="171" width="6.00390625" style="1" bestFit="1" customWidth="1"/>
    <col min="172" max="180" width="0.875" style="1" customWidth="1"/>
    <col min="181" max="181" width="1.875" style="1" bestFit="1" customWidth="1"/>
    <col min="182" max="16384" width="0.875" style="1" customWidth="1"/>
  </cols>
  <sheetData>
    <row r="1" s="24" customFormat="1" ht="11.25" customHeight="1">
      <c r="FK1" s="25" t="s">
        <v>162</v>
      </c>
    </row>
    <row r="2" ht="11.25"/>
    <row r="3" spans="35:167" ht="15.75" thickBot="1">
      <c r="AI3" s="3"/>
      <c r="AJ3" s="129" t="s">
        <v>135</v>
      </c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3"/>
      <c r="ED3" s="3"/>
      <c r="ET3" s="132" t="s">
        <v>9</v>
      </c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4"/>
    </row>
    <row r="4" spans="36:167" ht="12" customHeight="1"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ER4" s="4" t="s">
        <v>10</v>
      </c>
      <c r="ET4" s="121" t="s">
        <v>97</v>
      </c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36"/>
    </row>
    <row r="5" spans="35:167" ht="12" customHeight="1"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R5" s="4" t="s">
        <v>17</v>
      </c>
      <c r="BS5" s="67" t="s">
        <v>198</v>
      </c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135">
        <v>20</v>
      </c>
      <c r="CR5" s="135"/>
      <c r="CS5" s="135"/>
      <c r="CT5" s="135"/>
      <c r="CU5" s="137" t="s">
        <v>256</v>
      </c>
      <c r="CV5" s="137"/>
      <c r="CW5" s="137"/>
      <c r="CX5" s="1" t="s">
        <v>18</v>
      </c>
      <c r="ER5" s="4" t="s">
        <v>11</v>
      </c>
      <c r="ET5" s="48" t="s">
        <v>257</v>
      </c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55"/>
    </row>
    <row r="6" spans="1:167" ht="12" customHeight="1">
      <c r="A6" s="13" t="s">
        <v>102</v>
      </c>
      <c r="AI6" s="46" t="s">
        <v>249</v>
      </c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R6" s="4" t="s">
        <v>12</v>
      </c>
      <c r="ET6" s="58" t="s">
        <v>200</v>
      </c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60"/>
    </row>
    <row r="7" spans="1:167" ht="12" customHeight="1">
      <c r="A7" s="13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R7" s="4" t="s">
        <v>138</v>
      </c>
      <c r="ET7" s="56" t="s">
        <v>250</v>
      </c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130"/>
    </row>
    <row r="8" spans="1:167" ht="12" customHeight="1">
      <c r="A8" s="13" t="s">
        <v>103</v>
      </c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T8" s="48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55"/>
    </row>
    <row r="9" spans="1:167" ht="12" customHeight="1">
      <c r="A9" s="13" t="s">
        <v>104</v>
      </c>
      <c r="AI9" s="54" t="s">
        <v>203</v>
      </c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R9" s="4" t="s">
        <v>137</v>
      </c>
      <c r="ET9" s="48" t="s">
        <v>258</v>
      </c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55"/>
    </row>
    <row r="10" spans="2:167" ht="12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1"/>
      <c r="AG10" s="11"/>
      <c r="AH10" s="11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3"/>
      <c r="EC10" s="3"/>
      <c r="ED10" s="3"/>
      <c r="ER10" s="4" t="s">
        <v>12</v>
      </c>
      <c r="ET10" s="58" t="s">
        <v>201</v>
      </c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60"/>
    </row>
    <row r="11" spans="1:167" ht="12" customHeight="1">
      <c r="A11" s="13" t="s">
        <v>105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1"/>
      <c r="AG11" s="11"/>
      <c r="AH11" s="11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R11" s="4" t="s">
        <v>138</v>
      </c>
      <c r="ET11" s="56" t="s">
        <v>250</v>
      </c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130"/>
    </row>
    <row r="12" spans="1:167" ht="12" customHeight="1">
      <c r="A12" s="13" t="s">
        <v>106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46" t="s">
        <v>204</v>
      </c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9"/>
      <c r="EC12" s="9"/>
      <c r="ED12" s="9"/>
      <c r="ER12" s="4" t="s">
        <v>92</v>
      </c>
      <c r="ET12" s="48" t="s">
        <v>202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55"/>
    </row>
    <row r="13" spans="1:167" ht="12" customHeight="1">
      <c r="A13" s="14" t="s">
        <v>134</v>
      </c>
      <c r="ER13" s="4"/>
      <c r="ET13" s="48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55"/>
    </row>
    <row r="14" spans="1:167" ht="12" customHeight="1" thickBot="1">
      <c r="A14" s="5" t="s">
        <v>136</v>
      </c>
      <c r="AI14" s="1" t="s">
        <v>107</v>
      </c>
      <c r="ER14" s="4" t="s">
        <v>13</v>
      </c>
      <c r="ET14" s="81" t="s">
        <v>14</v>
      </c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131"/>
    </row>
    <row r="15" ht="6" customHeight="1"/>
    <row r="16" spans="1:167" s="2" customFormat="1" ht="33" customHeight="1">
      <c r="A16" s="119" t="s">
        <v>87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20"/>
      <c r="BZ16" s="77" t="s">
        <v>88</v>
      </c>
      <c r="CA16" s="77"/>
      <c r="CB16" s="77"/>
      <c r="CC16" s="77"/>
      <c r="CD16" s="77"/>
      <c r="CE16" s="77"/>
      <c r="CF16" s="77"/>
      <c r="CG16" s="77" t="s">
        <v>108</v>
      </c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 t="s">
        <v>109</v>
      </c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95" t="s">
        <v>139</v>
      </c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 t="s">
        <v>140</v>
      </c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77" t="s">
        <v>1</v>
      </c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94"/>
    </row>
    <row r="17" spans="1:167" s="8" customFormat="1" ht="12" customHeight="1" thickBot="1">
      <c r="A17" s="112">
        <v>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8">
        <v>2</v>
      </c>
      <c r="CA17" s="118"/>
      <c r="CB17" s="118"/>
      <c r="CC17" s="118"/>
      <c r="CD17" s="118"/>
      <c r="CE17" s="118"/>
      <c r="CF17" s="118"/>
      <c r="CG17" s="118">
        <v>3</v>
      </c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>
        <v>4</v>
      </c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>
        <v>5</v>
      </c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>
        <v>6</v>
      </c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>
        <v>7</v>
      </c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28"/>
    </row>
    <row r="18" spans="1:167" ht="24" customHeight="1">
      <c r="A18" s="138" t="s">
        <v>163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9"/>
      <c r="BZ18" s="121" t="s">
        <v>0</v>
      </c>
      <c r="CA18" s="122"/>
      <c r="CB18" s="122"/>
      <c r="CC18" s="122"/>
      <c r="CD18" s="122"/>
      <c r="CE18" s="122"/>
      <c r="CF18" s="122"/>
      <c r="CG18" s="122">
        <v>100</v>
      </c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6">
        <f>CR28+CR32</f>
        <v>124694.04000000001</v>
      </c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>
        <f>DJ19+DJ21</f>
        <v>7469382.94</v>
      </c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>
        <f>EB19+EB21+EB26+EB28+EB32+EB35+EB42+EB44</f>
        <v>395361.95</v>
      </c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>
        <f>CR18+DJ18+EB18</f>
        <v>7989438.930000001</v>
      </c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7"/>
    </row>
    <row r="19" spans="1:167" ht="15" customHeight="1">
      <c r="A19" s="106" t="s">
        <v>8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7"/>
      <c r="BZ19" s="48" t="s">
        <v>2</v>
      </c>
      <c r="CA19" s="49"/>
      <c r="CB19" s="49"/>
      <c r="CC19" s="49"/>
      <c r="CD19" s="49"/>
      <c r="CE19" s="49"/>
      <c r="CF19" s="49"/>
      <c r="CG19" s="49">
        <v>120</v>
      </c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1"/>
    </row>
    <row r="20" spans="1:167" ht="12" customHeight="1">
      <c r="A20" s="110" t="s">
        <v>15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1"/>
      <c r="BZ20" s="69"/>
      <c r="CA20" s="64"/>
      <c r="CB20" s="64"/>
      <c r="CC20" s="64"/>
      <c r="CD20" s="64"/>
      <c r="CE20" s="64"/>
      <c r="CF20" s="65"/>
      <c r="CG20" s="63"/>
      <c r="CH20" s="64"/>
      <c r="CI20" s="64"/>
      <c r="CJ20" s="64"/>
      <c r="CK20" s="64"/>
      <c r="CL20" s="64"/>
      <c r="CM20" s="64"/>
      <c r="CN20" s="64"/>
      <c r="CO20" s="64"/>
      <c r="CP20" s="64"/>
      <c r="CQ20" s="65"/>
      <c r="CR20" s="42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50"/>
      <c r="DJ20" s="42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50"/>
      <c r="EB20" s="42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50"/>
      <c r="ET20" s="42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4"/>
    </row>
    <row r="21" spans="1:167" ht="15" customHeight="1">
      <c r="A21" s="106" t="s">
        <v>141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7"/>
      <c r="BZ21" s="48" t="s">
        <v>3</v>
      </c>
      <c r="CA21" s="49"/>
      <c r="CB21" s="49"/>
      <c r="CC21" s="49"/>
      <c r="CD21" s="49"/>
      <c r="CE21" s="49"/>
      <c r="CF21" s="49"/>
      <c r="CG21" s="49">
        <v>130</v>
      </c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>
        <f>DJ22</f>
        <v>7469382.94</v>
      </c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>
        <f>EB24+EB25</f>
        <v>395361.95</v>
      </c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>
        <f>CR21+DJ21+EB21</f>
        <v>7864744.890000001</v>
      </c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1"/>
    </row>
    <row r="22" spans="1:167" ht="12" customHeight="1">
      <c r="A22" s="110" t="s">
        <v>15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1"/>
      <c r="BZ22" s="69"/>
      <c r="CA22" s="64"/>
      <c r="CB22" s="64"/>
      <c r="CC22" s="64"/>
      <c r="CD22" s="64"/>
      <c r="CE22" s="64"/>
      <c r="CF22" s="65"/>
      <c r="CG22" s="63" t="s">
        <v>211</v>
      </c>
      <c r="CH22" s="64"/>
      <c r="CI22" s="64"/>
      <c r="CJ22" s="64"/>
      <c r="CK22" s="64"/>
      <c r="CL22" s="64"/>
      <c r="CM22" s="64"/>
      <c r="CN22" s="64"/>
      <c r="CO22" s="64"/>
      <c r="CP22" s="64"/>
      <c r="CQ22" s="65"/>
      <c r="CR22" s="42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50"/>
      <c r="DJ22" s="42">
        <v>7469382.94</v>
      </c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50"/>
      <c r="EB22" s="42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50"/>
      <c r="ET22" s="42">
        <f>DJ22+EB22</f>
        <v>7469382.94</v>
      </c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4"/>
    </row>
    <row r="23" spans="1:167" ht="19.5" customHeight="1">
      <c r="A23" s="114" t="s">
        <v>246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7"/>
      <c r="BZ23" s="70"/>
      <c r="CA23" s="67"/>
      <c r="CB23" s="67"/>
      <c r="CC23" s="67"/>
      <c r="CD23" s="67"/>
      <c r="CE23" s="67"/>
      <c r="CF23" s="68"/>
      <c r="CG23" s="66"/>
      <c r="CH23" s="67"/>
      <c r="CI23" s="67"/>
      <c r="CJ23" s="67"/>
      <c r="CK23" s="67"/>
      <c r="CL23" s="67"/>
      <c r="CM23" s="67"/>
      <c r="CN23" s="67"/>
      <c r="CO23" s="67"/>
      <c r="CP23" s="67"/>
      <c r="CQ23" s="68"/>
      <c r="CR23" s="45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51"/>
      <c r="DJ23" s="45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51"/>
      <c r="EB23" s="45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51"/>
      <c r="ET23" s="45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7"/>
    </row>
    <row r="24" spans="1:167" ht="19.5" customHeight="1">
      <c r="A24" s="114" t="s">
        <v>247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7"/>
      <c r="BZ24" s="170"/>
      <c r="CA24" s="124"/>
      <c r="CB24" s="124"/>
      <c r="CC24" s="124"/>
      <c r="CD24" s="124"/>
      <c r="CE24" s="124"/>
      <c r="CF24" s="125"/>
      <c r="CG24" s="123" t="s">
        <v>211</v>
      </c>
      <c r="CH24" s="124"/>
      <c r="CI24" s="124"/>
      <c r="CJ24" s="124"/>
      <c r="CK24" s="124"/>
      <c r="CL24" s="124"/>
      <c r="CM24" s="124"/>
      <c r="CN24" s="124"/>
      <c r="CO24" s="124"/>
      <c r="CP24" s="124"/>
      <c r="CQ24" s="125"/>
      <c r="CR24" s="71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72"/>
      <c r="DJ24" s="71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39"/>
      <c r="EB24" s="71">
        <v>390473.99</v>
      </c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72"/>
      <c r="ET24" s="71">
        <f>EB24</f>
        <v>390473.99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87"/>
    </row>
    <row r="25" spans="1:167" ht="19.5" customHeight="1">
      <c r="A25" s="114" t="s">
        <v>255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7"/>
      <c r="BZ25" s="170"/>
      <c r="CA25" s="124"/>
      <c r="CB25" s="124"/>
      <c r="CC25" s="124"/>
      <c r="CD25" s="124"/>
      <c r="CE25" s="124"/>
      <c r="CF25" s="125"/>
      <c r="CG25" s="123" t="s">
        <v>254</v>
      </c>
      <c r="CH25" s="124"/>
      <c r="CI25" s="124"/>
      <c r="CJ25" s="124"/>
      <c r="CK25" s="124"/>
      <c r="CL25" s="124"/>
      <c r="CM25" s="124"/>
      <c r="CN25" s="124"/>
      <c r="CO25" s="124"/>
      <c r="CP25" s="124"/>
      <c r="CQ25" s="125"/>
      <c r="CR25" s="71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72"/>
      <c r="DJ25" s="71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39"/>
      <c r="EB25" s="71">
        <v>4887.96</v>
      </c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72"/>
      <c r="ET25" s="71">
        <f>EB25</f>
        <v>4887.96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87"/>
    </row>
    <row r="26" spans="1:167" ht="15" customHeight="1">
      <c r="A26" s="106" t="s">
        <v>142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7"/>
      <c r="BZ26" s="48" t="s">
        <v>4</v>
      </c>
      <c r="CA26" s="49"/>
      <c r="CB26" s="49"/>
      <c r="CC26" s="49"/>
      <c r="CD26" s="49"/>
      <c r="CE26" s="49"/>
      <c r="CF26" s="49"/>
      <c r="CG26" s="49">
        <v>140</v>
      </c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71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87"/>
    </row>
    <row r="27" spans="1:167" ht="12" customHeight="1">
      <c r="A27" s="110" t="s">
        <v>15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1"/>
      <c r="BZ27" s="69"/>
      <c r="CA27" s="64"/>
      <c r="CB27" s="64"/>
      <c r="CC27" s="64"/>
      <c r="CD27" s="64"/>
      <c r="CE27" s="64"/>
      <c r="CF27" s="65"/>
      <c r="CG27" s="63"/>
      <c r="CH27" s="64"/>
      <c r="CI27" s="64"/>
      <c r="CJ27" s="64"/>
      <c r="CK27" s="64"/>
      <c r="CL27" s="64"/>
      <c r="CM27" s="64"/>
      <c r="CN27" s="64"/>
      <c r="CO27" s="64"/>
      <c r="CP27" s="64"/>
      <c r="CQ27" s="65"/>
      <c r="CR27" s="42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50"/>
      <c r="DJ27" s="42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50"/>
      <c r="EB27" s="42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50"/>
      <c r="ET27" s="42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4"/>
    </row>
    <row r="28" spans="1:167" ht="15" customHeight="1">
      <c r="A28" s="106" t="s">
        <v>164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7"/>
      <c r="BZ28" s="48" t="s">
        <v>5</v>
      </c>
      <c r="CA28" s="49"/>
      <c r="CB28" s="49"/>
      <c r="CC28" s="49"/>
      <c r="CD28" s="49"/>
      <c r="CE28" s="49"/>
      <c r="CF28" s="49"/>
      <c r="CG28" s="49">
        <v>150</v>
      </c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0">
        <f>CR30</f>
        <v>42144.04</v>
      </c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>
        <f>CR28+DJ28+EB28</f>
        <v>42144.04</v>
      </c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1"/>
    </row>
    <row r="29" spans="1:167" ht="12" customHeight="1">
      <c r="A29" s="110" t="s">
        <v>15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37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</row>
    <row r="30" spans="1:167" ht="21.75" customHeight="1">
      <c r="A30" s="167" t="s">
        <v>214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49"/>
      <c r="CA30" s="49"/>
      <c r="CB30" s="49"/>
      <c r="CC30" s="49"/>
      <c r="CD30" s="49"/>
      <c r="CE30" s="49"/>
      <c r="CF30" s="49"/>
      <c r="CG30" s="49" t="s">
        <v>212</v>
      </c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0">
        <v>42144.04</v>
      </c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37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</row>
    <row r="31" spans="1:167" ht="18" customHeight="1">
      <c r="A31" s="114" t="s">
        <v>243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49"/>
      <c r="CA31" s="49"/>
      <c r="CB31" s="49"/>
      <c r="CC31" s="49"/>
      <c r="CD31" s="49"/>
      <c r="CE31" s="49"/>
      <c r="CF31" s="49"/>
      <c r="CG31" s="49" t="s">
        <v>208</v>
      </c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37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</row>
    <row r="32" spans="1:167" ht="15" customHeight="1">
      <c r="A32" s="106" t="s">
        <v>166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7"/>
      <c r="BZ32" s="48" t="s">
        <v>165</v>
      </c>
      <c r="CA32" s="49"/>
      <c r="CB32" s="49"/>
      <c r="CC32" s="49"/>
      <c r="CD32" s="49"/>
      <c r="CE32" s="49"/>
      <c r="CF32" s="49"/>
      <c r="CG32" s="49" t="s">
        <v>20</v>
      </c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0">
        <f>CR33</f>
        <v>82550</v>
      </c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1"/>
    </row>
    <row r="33" spans="1:167" ht="12" customHeight="1">
      <c r="A33" s="110" t="s">
        <v>15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1"/>
      <c r="BZ33" s="69"/>
      <c r="CA33" s="64"/>
      <c r="CB33" s="64"/>
      <c r="CC33" s="64"/>
      <c r="CD33" s="64"/>
      <c r="CE33" s="64"/>
      <c r="CF33" s="65"/>
      <c r="CG33" s="63" t="s">
        <v>213</v>
      </c>
      <c r="CH33" s="64"/>
      <c r="CI33" s="64"/>
      <c r="CJ33" s="64"/>
      <c r="CK33" s="64"/>
      <c r="CL33" s="64"/>
      <c r="CM33" s="64"/>
      <c r="CN33" s="64"/>
      <c r="CO33" s="64"/>
      <c r="CP33" s="64"/>
      <c r="CQ33" s="65"/>
      <c r="CR33" s="42">
        <v>82550</v>
      </c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50"/>
      <c r="DJ33" s="42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50"/>
      <c r="EB33" s="42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50"/>
      <c r="ET33" s="42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4"/>
    </row>
    <row r="34" spans="1:167" ht="20.25" customHeight="1">
      <c r="A34" s="167" t="s">
        <v>215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9"/>
      <c r="BZ34" s="70"/>
      <c r="CA34" s="67"/>
      <c r="CB34" s="67"/>
      <c r="CC34" s="67"/>
      <c r="CD34" s="67"/>
      <c r="CE34" s="67"/>
      <c r="CF34" s="68"/>
      <c r="CG34" s="66"/>
      <c r="CH34" s="67"/>
      <c r="CI34" s="67"/>
      <c r="CJ34" s="67"/>
      <c r="CK34" s="67"/>
      <c r="CL34" s="67"/>
      <c r="CM34" s="67"/>
      <c r="CN34" s="67"/>
      <c r="CO34" s="67"/>
      <c r="CP34" s="67"/>
      <c r="CQ34" s="68"/>
      <c r="CR34" s="45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51"/>
      <c r="DJ34" s="45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51"/>
      <c r="EB34" s="45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51"/>
      <c r="ET34" s="45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7"/>
    </row>
    <row r="35" spans="1:167" ht="15" customHeight="1">
      <c r="A35" s="106" t="s">
        <v>90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7"/>
      <c r="BZ35" s="48" t="s">
        <v>6</v>
      </c>
      <c r="CA35" s="49"/>
      <c r="CB35" s="49"/>
      <c r="CC35" s="49"/>
      <c r="CD35" s="49"/>
      <c r="CE35" s="49"/>
      <c r="CF35" s="49"/>
      <c r="CG35" s="49">
        <v>170</v>
      </c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>
        <f>CR35+DJ35+EB35</f>
        <v>0</v>
      </c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1"/>
    </row>
    <row r="36" spans="1:167" ht="12" customHeight="1">
      <c r="A36" s="110" t="s">
        <v>15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1"/>
      <c r="BZ36" s="69"/>
      <c r="CA36" s="64"/>
      <c r="CB36" s="64"/>
      <c r="CC36" s="64"/>
      <c r="CD36" s="64"/>
      <c r="CE36" s="64"/>
      <c r="CF36" s="65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35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</row>
    <row r="37" spans="1:167" ht="12" customHeight="1">
      <c r="A37" s="114" t="s">
        <v>216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7"/>
      <c r="BZ37" s="96"/>
      <c r="CA37" s="89"/>
      <c r="CB37" s="89"/>
      <c r="CC37" s="89"/>
      <c r="CD37" s="89"/>
      <c r="CE37" s="89"/>
      <c r="CF37" s="90"/>
      <c r="CG37" s="49" t="s">
        <v>209</v>
      </c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36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>
        <f>CR37+DJ37+EB37</f>
        <v>0</v>
      </c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1"/>
    </row>
    <row r="38" spans="1:167" ht="12" customHeight="1" thickBot="1">
      <c r="A38" s="114" t="s">
        <v>210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7"/>
      <c r="BZ38" s="143"/>
      <c r="CA38" s="144"/>
      <c r="CB38" s="144"/>
      <c r="CC38" s="144"/>
      <c r="CD38" s="144"/>
      <c r="CE38" s="144"/>
      <c r="CF38" s="145"/>
      <c r="CG38" s="49" t="s">
        <v>209</v>
      </c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38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>
        <f>CR38+DJ38+EB38</f>
        <v>0</v>
      </c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1"/>
    </row>
    <row r="39" ht="15" customHeight="1">
      <c r="FK39" s="6" t="s">
        <v>101</v>
      </c>
    </row>
    <row r="40" spans="1:167" s="2" customFormat="1" ht="33" customHeight="1">
      <c r="A40" s="120" t="s">
        <v>87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 t="s">
        <v>88</v>
      </c>
      <c r="CA40" s="77"/>
      <c r="CB40" s="77"/>
      <c r="CC40" s="77"/>
      <c r="CD40" s="77"/>
      <c r="CE40" s="77"/>
      <c r="CF40" s="77"/>
      <c r="CG40" s="77" t="s">
        <v>108</v>
      </c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 t="s">
        <v>109</v>
      </c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95" t="s">
        <v>139</v>
      </c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 t="s">
        <v>140</v>
      </c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77" t="s">
        <v>1</v>
      </c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94"/>
    </row>
    <row r="41" spans="1:167" s="8" customFormat="1" ht="12" customHeight="1" thickBot="1">
      <c r="A41" s="112">
        <v>1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78">
        <v>2</v>
      </c>
      <c r="CA41" s="78"/>
      <c r="CB41" s="78"/>
      <c r="CC41" s="78"/>
      <c r="CD41" s="78"/>
      <c r="CE41" s="78"/>
      <c r="CF41" s="78"/>
      <c r="CG41" s="78">
        <v>3</v>
      </c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>
        <v>4</v>
      </c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>
        <v>5</v>
      </c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>
        <v>6</v>
      </c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>
        <v>7</v>
      </c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86"/>
    </row>
    <row r="42" spans="1:167" ht="15" customHeight="1">
      <c r="A42" s="106" t="s">
        <v>16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7"/>
      <c r="BZ42" s="56" t="s">
        <v>7</v>
      </c>
      <c r="CA42" s="57"/>
      <c r="CB42" s="57"/>
      <c r="CC42" s="57"/>
      <c r="CD42" s="57"/>
      <c r="CE42" s="57"/>
      <c r="CF42" s="57"/>
      <c r="CG42" s="57">
        <v>180</v>
      </c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40">
        <f>CR42+DJ42+EB42</f>
        <v>0</v>
      </c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1"/>
    </row>
    <row r="43" spans="1:167" ht="12" customHeight="1">
      <c r="A43" s="115" t="s">
        <v>15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6"/>
      <c r="BZ43" s="64"/>
      <c r="CA43" s="64"/>
      <c r="CB43" s="64"/>
      <c r="CC43" s="64"/>
      <c r="CD43" s="64"/>
      <c r="CE43" s="64"/>
      <c r="CF43" s="65"/>
      <c r="CG43" s="123"/>
      <c r="CH43" s="124"/>
      <c r="CI43" s="124"/>
      <c r="CJ43" s="124"/>
      <c r="CK43" s="124"/>
      <c r="CL43" s="124"/>
      <c r="CM43" s="124"/>
      <c r="CN43" s="124"/>
      <c r="CO43" s="124"/>
      <c r="CP43" s="124"/>
      <c r="CQ43" s="125"/>
      <c r="CR43" s="71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72"/>
      <c r="DJ43" s="71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72"/>
      <c r="EA43" s="37"/>
      <c r="EB43" s="71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72"/>
      <c r="ET43" s="71">
        <f>CR43+DJ43+EB43</f>
        <v>0</v>
      </c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87"/>
    </row>
    <row r="44" spans="1:167" ht="15" customHeight="1">
      <c r="A44" s="165" t="s">
        <v>167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6"/>
      <c r="BZ44" s="48" t="s">
        <v>168</v>
      </c>
      <c r="CA44" s="49"/>
      <c r="CB44" s="49"/>
      <c r="CC44" s="49"/>
      <c r="CD44" s="49"/>
      <c r="CE44" s="49"/>
      <c r="CF44" s="49"/>
      <c r="CG44" s="49" t="s">
        <v>22</v>
      </c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>
        <f>CR44+DJ44+EB44</f>
        <v>0</v>
      </c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1"/>
    </row>
    <row r="45" spans="1:167" ht="12" customHeight="1">
      <c r="A45" s="110" t="s">
        <v>15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1"/>
      <c r="BZ45" s="69"/>
      <c r="CA45" s="64"/>
      <c r="CB45" s="64"/>
      <c r="CC45" s="64"/>
      <c r="CD45" s="64"/>
      <c r="CE45" s="64"/>
      <c r="CF45" s="65"/>
      <c r="CG45" s="63" t="s">
        <v>207</v>
      </c>
      <c r="CH45" s="64"/>
      <c r="CI45" s="64"/>
      <c r="CJ45" s="64"/>
      <c r="CK45" s="64"/>
      <c r="CL45" s="64"/>
      <c r="CM45" s="64"/>
      <c r="CN45" s="64"/>
      <c r="CO45" s="64"/>
      <c r="CP45" s="64"/>
      <c r="CQ45" s="65"/>
      <c r="CR45" s="42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50"/>
      <c r="DJ45" s="42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50"/>
      <c r="EB45" s="42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50"/>
      <c r="ET45" s="42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4"/>
    </row>
    <row r="46" spans="1:167" ht="18.75" customHeight="1">
      <c r="A46" s="149" t="s">
        <v>248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67"/>
      <c r="CA46" s="67"/>
      <c r="CB46" s="67"/>
      <c r="CC46" s="67"/>
      <c r="CD46" s="67"/>
      <c r="CE46" s="67"/>
      <c r="CF46" s="68"/>
      <c r="CG46" s="66"/>
      <c r="CH46" s="67"/>
      <c r="CI46" s="67"/>
      <c r="CJ46" s="67"/>
      <c r="CK46" s="67"/>
      <c r="CL46" s="67"/>
      <c r="CM46" s="67"/>
      <c r="CN46" s="67"/>
      <c r="CO46" s="67"/>
      <c r="CP46" s="67"/>
      <c r="CQ46" s="68"/>
      <c r="CR46" s="45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51"/>
      <c r="DJ46" s="45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51"/>
      <c r="EB46" s="45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51"/>
      <c r="ET46" s="45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7"/>
    </row>
    <row r="47" spans="1:167" ht="24.75" customHeight="1">
      <c r="A47" s="150" t="s">
        <v>169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1"/>
      <c r="BZ47" s="56" t="s">
        <v>19</v>
      </c>
      <c r="CA47" s="57"/>
      <c r="CB47" s="57"/>
      <c r="CC47" s="57"/>
      <c r="CD47" s="57"/>
      <c r="CE47" s="57"/>
      <c r="CF47" s="57"/>
      <c r="CG47" s="57">
        <v>200</v>
      </c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3">
        <f>CR48+CR52+CR59+CR62+CR64+CR66+CR67+CR71+CR78</f>
        <v>42144.04</v>
      </c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>
        <f>DJ48+DJ52+DJ59+DJ62+DJ64+DJ66+DJ67+DJ71+DJ78</f>
        <v>7737237.260000001</v>
      </c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>
        <f>EB48+EB52+EB59+EB62+EB64+EB66+EB67+EB71+EB78</f>
        <v>407054.63</v>
      </c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>
        <f>ET48+ET52+ET59+ET62+ET64+ET66+ET67+ET71+ET78</f>
        <v>8186435.930000001</v>
      </c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</row>
    <row r="48" spans="1:167" ht="15" customHeight="1">
      <c r="A48" s="106" t="s">
        <v>93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7"/>
      <c r="BZ48" s="48" t="s">
        <v>20</v>
      </c>
      <c r="CA48" s="49"/>
      <c r="CB48" s="49"/>
      <c r="CC48" s="49"/>
      <c r="CD48" s="49"/>
      <c r="CE48" s="49"/>
      <c r="CF48" s="49"/>
      <c r="CG48" s="49">
        <v>210</v>
      </c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>
        <f>DJ50+DJ51</f>
        <v>5976595.03</v>
      </c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>
        <f>EB50+EB51</f>
        <v>0</v>
      </c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>
        <f>CR48+DJ48+EB48</f>
        <v>5976595.03</v>
      </c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1"/>
    </row>
    <row r="49" spans="1:167" ht="12" customHeight="1">
      <c r="A49" s="110" t="s">
        <v>15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1"/>
      <c r="BZ49" s="69"/>
      <c r="CA49" s="64"/>
      <c r="CB49" s="64"/>
      <c r="CC49" s="64"/>
      <c r="CD49" s="64"/>
      <c r="CE49" s="64"/>
      <c r="CF49" s="65"/>
      <c r="CG49" s="63"/>
      <c r="CH49" s="64"/>
      <c r="CI49" s="64"/>
      <c r="CJ49" s="64"/>
      <c r="CK49" s="64"/>
      <c r="CL49" s="64"/>
      <c r="CM49" s="64"/>
      <c r="CN49" s="64"/>
      <c r="CO49" s="64"/>
      <c r="CP49" s="64"/>
      <c r="CQ49" s="65"/>
      <c r="CR49" s="42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50"/>
      <c r="DJ49" s="42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50"/>
      <c r="EB49" s="42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50"/>
      <c r="ET49" s="42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4"/>
    </row>
    <row r="50" spans="1:167" ht="12" customHeight="1">
      <c r="A50" s="114" t="s">
        <v>219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7"/>
      <c r="BZ50" s="48"/>
      <c r="CA50" s="49"/>
      <c r="CB50" s="49"/>
      <c r="CC50" s="49"/>
      <c r="CD50" s="49"/>
      <c r="CE50" s="49"/>
      <c r="CF50" s="49"/>
      <c r="CG50" s="49" t="s">
        <v>217</v>
      </c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>
        <v>4587220.36</v>
      </c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>
        <f>CR50+DJ50+EB50</f>
        <v>4587220.36</v>
      </c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1"/>
    </row>
    <row r="51" spans="1:167" ht="12" customHeight="1">
      <c r="A51" s="114" t="s">
        <v>220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7"/>
      <c r="BZ51" s="48"/>
      <c r="CA51" s="49"/>
      <c r="CB51" s="49"/>
      <c r="CC51" s="49"/>
      <c r="CD51" s="49"/>
      <c r="CE51" s="49"/>
      <c r="CF51" s="49"/>
      <c r="CG51" s="49" t="s">
        <v>218</v>
      </c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>
        <v>1389374.67</v>
      </c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>
        <f>CR51+DJ51+EB51</f>
        <v>1389374.67</v>
      </c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1"/>
    </row>
    <row r="52" spans="1:167" ht="15" customHeight="1">
      <c r="A52" s="106" t="s">
        <v>143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7"/>
      <c r="BZ52" s="48" t="s">
        <v>21</v>
      </c>
      <c r="CA52" s="49"/>
      <c r="CB52" s="49"/>
      <c r="CC52" s="49"/>
      <c r="CD52" s="49"/>
      <c r="CE52" s="49"/>
      <c r="CF52" s="49"/>
      <c r="CG52" s="49">
        <v>220</v>
      </c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>
        <f>DJ54+DJ55+DJ56+DJ57</f>
        <v>999929.3300000001</v>
      </c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>
        <f>EB54+EB55+EB57+EB58+EB56</f>
        <v>11298.12</v>
      </c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>
        <f>CR52+DJ52+EB52</f>
        <v>1011227.4500000001</v>
      </c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1"/>
    </row>
    <row r="53" spans="1:167" ht="12" customHeight="1">
      <c r="A53" s="110" t="s">
        <v>15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1"/>
      <c r="BZ53" s="69"/>
      <c r="CA53" s="64"/>
      <c r="CB53" s="64"/>
      <c r="CC53" s="64"/>
      <c r="CD53" s="64"/>
      <c r="CE53" s="64"/>
      <c r="CF53" s="65"/>
      <c r="CG53" s="63"/>
      <c r="CH53" s="64"/>
      <c r="CI53" s="64"/>
      <c r="CJ53" s="64"/>
      <c r="CK53" s="64"/>
      <c r="CL53" s="64"/>
      <c r="CM53" s="64"/>
      <c r="CN53" s="64"/>
      <c r="CO53" s="64"/>
      <c r="CP53" s="64"/>
      <c r="CQ53" s="65"/>
      <c r="CR53" s="42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50"/>
      <c r="DJ53" s="42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50"/>
      <c r="EB53" s="42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50"/>
      <c r="ET53" s="42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4"/>
    </row>
    <row r="54" spans="1:167" ht="12" customHeight="1">
      <c r="A54" s="114" t="s">
        <v>225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7"/>
      <c r="BZ54" s="48"/>
      <c r="CA54" s="49"/>
      <c r="CB54" s="49"/>
      <c r="CC54" s="49"/>
      <c r="CD54" s="49"/>
      <c r="CE54" s="49"/>
      <c r="CF54" s="49"/>
      <c r="CG54" s="49" t="s">
        <v>221</v>
      </c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>
        <v>13134.48</v>
      </c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>
        <v>600</v>
      </c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>
        <f>CR54+DJ54+EB54</f>
        <v>13734.48</v>
      </c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1"/>
    </row>
    <row r="55" spans="1:167" ht="12" customHeight="1">
      <c r="A55" s="114" t="s">
        <v>226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7"/>
      <c r="BZ55" s="48"/>
      <c r="CA55" s="49"/>
      <c r="CB55" s="49"/>
      <c r="CC55" s="49"/>
      <c r="CD55" s="49"/>
      <c r="CE55" s="49"/>
      <c r="CF55" s="49"/>
      <c r="CG55" s="49" t="s">
        <v>222</v>
      </c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>
        <v>748662.68</v>
      </c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>
        <f>CR55+DJ55+EB55</f>
        <v>748662.68</v>
      </c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1"/>
    </row>
    <row r="56" spans="1:167" ht="12" customHeight="1">
      <c r="A56" s="114" t="s">
        <v>227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7"/>
      <c r="BZ56" s="48"/>
      <c r="CA56" s="49"/>
      <c r="CB56" s="49"/>
      <c r="CC56" s="49"/>
      <c r="CD56" s="49"/>
      <c r="CE56" s="49"/>
      <c r="CF56" s="49"/>
      <c r="CG56" s="49" t="s">
        <v>223</v>
      </c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>
        <v>151126.61</v>
      </c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>
        <f>CR56+DJ56+EB56</f>
        <v>151126.61</v>
      </c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1"/>
    </row>
    <row r="57" spans="1:167" ht="12" customHeight="1">
      <c r="A57" s="114" t="s">
        <v>228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7"/>
      <c r="BZ57" s="48"/>
      <c r="CA57" s="49"/>
      <c r="CB57" s="49"/>
      <c r="CC57" s="49"/>
      <c r="CD57" s="49"/>
      <c r="CE57" s="49"/>
      <c r="CF57" s="49"/>
      <c r="CG57" s="49" t="s">
        <v>224</v>
      </c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>
        <v>87005.56</v>
      </c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>
        <v>10698.12</v>
      </c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>
        <f>CR57+DJ57+EB57</f>
        <v>97703.68</v>
      </c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1"/>
    </row>
    <row r="58" spans="1:167" ht="12" customHeight="1">
      <c r="A58" s="114" t="s">
        <v>245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7"/>
      <c r="BZ58" s="48"/>
      <c r="CA58" s="49"/>
      <c r="CB58" s="49"/>
      <c r="CC58" s="49"/>
      <c r="CD58" s="49"/>
      <c r="CE58" s="49"/>
      <c r="CF58" s="49"/>
      <c r="CG58" s="49" t="s">
        <v>244</v>
      </c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>
        <f>CR58+DJ58+EB58</f>
        <v>0</v>
      </c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1"/>
    </row>
    <row r="59" spans="1:167" ht="15" customHeight="1">
      <c r="A59" s="106" t="s">
        <v>110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7"/>
      <c r="BZ59" s="48" t="s">
        <v>22</v>
      </c>
      <c r="CA59" s="49"/>
      <c r="CB59" s="49"/>
      <c r="CC59" s="49"/>
      <c r="CD59" s="49"/>
      <c r="CE59" s="49"/>
      <c r="CF59" s="49"/>
      <c r="CG59" s="49">
        <v>230</v>
      </c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1"/>
    </row>
    <row r="60" spans="1:167" ht="12" customHeight="1">
      <c r="A60" s="110" t="s">
        <v>15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1"/>
      <c r="BZ60" s="69"/>
      <c r="CA60" s="64"/>
      <c r="CB60" s="64"/>
      <c r="CC60" s="64"/>
      <c r="CD60" s="64"/>
      <c r="CE60" s="64"/>
      <c r="CF60" s="65"/>
      <c r="CG60" s="63"/>
      <c r="CH60" s="64"/>
      <c r="CI60" s="64"/>
      <c r="CJ60" s="64"/>
      <c r="CK60" s="64"/>
      <c r="CL60" s="64"/>
      <c r="CM60" s="64"/>
      <c r="CN60" s="64"/>
      <c r="CO60" s="64"/>
      <c r="CP60" s="64"/>
      <c r="CQ60" s="65"/>
      <c r="CR60" s="42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50"/>
      <c r="DJ60" s="42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50"/>
      <c r="EB60" s="42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50"/>
      <c r="ET60" s="42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4"/>
    </row>
    <row r="61" spans="1:167" ht="12" customHeight="1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7"/>
      <c r="BZ61" s="70"/>
      <c r="CA61" s="67"/>
      <c r="CB61" s="67"/>
      <c r="CC61" s="67"/>
      <c r="CD61" s="67"/>
      <c r="CE61" s="67"/>
      <c r="CF61" s="68"/>
      <c r="CG61" s="66"/>
      <c r="CH61" s="67"/>
      <c r="CI61" s="67"/>
      <c r="CJ61" s="67"/>
      <c r="CK61" s="67"/>
      <c r="CL61" s="67"/>
      <c r="CM61" s="67"/>
      <c r="CN61" s="67"/>
      <c r="CO61" s="67"/>
      <c r="CP61" s="67"/>
      <c r="CQ61" s="68"/>
      <c r="CR61" s="45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51"/>
      <c r="DJ61" s="45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51"/>
      <c r="EB61" s="45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51"/>
      <c r="ET61" s="45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7"/>
    </row>
    <row r="62" spans="1:167" ht="15" customHeight="1">
      <c r="A62" s="106" t="s">
        <v>170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7"/>
      <c r="BZ62" s="48" t="s">
        <v>23</v>
      </c>
      <c r="CA62" s="49"/>
      <c r="CB62" s="49"/>
      <c r="CC62" s="49"/>
      <c r="CD62" s="49"/>
      <c r="CE62" s="49"/>
      <c r="CF62" s="49"/>
      <c r="CG62" s="49">
        <v>240</v>
      </c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1"/>
    </row>
    <row r="63" spans="1:167" ht="12" customHeight="1">
      <c r="A63" s="110" t="s">
        <v>15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1"/>
      <c r="BZ63" s="69"/>
      <c r="CA63" s="64"/>
      <c r="CB63" s="64"/>
      <c r="CC63" s="64"/>
      <c r="CD63" s="64"/>
      <c r="CE63" s="64"/>
      <c r="CF63" s="65"/>
      <c r="CG63" s="63"/>
      <c r="CH63" s="64"/>
      <c r="CI63" s="64"/>
      <c r="CJ63" s="64"/>
      <c r="CK63" s="64"/>
      <c r="CL63" s="64"/>
      <c r="CM63" s="64"/>
      <c r="CN63" s="64"/>
      <c r="CO63" s="64"/>
      <c r="CP63" s="64"/>
      <c r="CQ63" s="65"/>
      <c r="CR63" s="42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50"/>
      <c r="DJ63" s="42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50"/>
      <c r="EB63" s="42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50"/>
      <c r="ET63" s="42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4"/>
    </row>
    <row r="64" spans="1:167" ht="15" customHeight="1">
      <c r="A64" s="106" t="s">
        <v>94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7"/>
      <c r="BZ64" s="48" t="s">
        <v>24</v>
      </c>
      <c r="CA64" s="49"/>
      <c r="CB64" s="49"/>
      <c r="CC64" s="49"/>
      <c r="CD64" s="49"/>
      <c r="CE64" s="49"/>
      <c r="CF64" s="49"/>
      <c r="CG64" s="49">
        <v>250</v>
      </c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1"/>
    </row>
    <row r="65" spans="1:167" ht="12" customHeight="1">
      <c r="A65" s="110" t="s">
        <v>15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1"/>
      <c r="BZ65" s="69"/>
      <c r="CA65" s="64"/>
      <c r="CB65" s="64"/>
      <c r="CC65" s="64"/>
      <c r="CD65" s="64"/>
      <c r="CE65" s="64"/>
      <c r="CF65" s="65"/>
      <c r="CG65" s="63"/>
      <c r="CH65" s="64"/>
      <c r="CI65" s="64"/>
      <c r="CJ65" s="64"/>
      <c r="CK65" s="64"/>
      <c r="CL65" s="64"/>
      <c r="CM65" s="64"/>
      <c r="CN65" s="64"/>
      <c r="CO65" s="64"/>
      <c r="CP65" s="64"/>
      <c r="CQ65" s="65"/>
      <c r="CR65" s="42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50"/>
      <c r="DJ65" s="42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50"/>
      <c r="EB65" s="42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50"/>
      <c r="ET65" s="42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4"/>
    </row>
    <row r="66" spans="1:167" ht="15" customHeight="1">
      <c r="A66" s="106" t="s">
        <v>25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7"/>
      <c r="BZ66" s="48" t="s">
        <v>26</v>
      </c>
      <c r="CA66" s="49"/>
      <c r="CB66" s="49"/>
      <c r="CC66" s="49"/>
      <c r="CD66" s="49"/>
      <c r="CE66" s="49"/>
      <c r="CF66" s="49"/>
      <c r="CG66" s="49" t="s">
        <v>27</v>
      </c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>
        <v>12900.99</v>
      </c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>
        <f>DJ66+EB66</f>
        <v>12900.99</v>
      </c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1"/>
    </row>
    <row r="67" spans="1:167" ht="15" customHeight="1">
      <c r="A67" s="106" t="s">
        <v>28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7"/>
      <c r="BZ67" s="48" t="s">
        <v>111</v>
      </c>
      <c r="CA67" s="49"/>
      <c r="CB67" s="49"/>
      <c r="CC67" s="49"/>
      <c r="CD67" s="49"/>
      <c r="CE67" s="49"/>
      <c r="CF67" s="49"/>
      <c r="CG67" s="49" t="s">
        <v>171</v>
      </c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0">
        <f>CR70</f>
        <v>42144.04</v>
      </c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>
        <f>DJ69+DJ70</f>
        <v>694129.91</v>
      </c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>
        <f>EB69+EB70</f>
        <v>395756.51</v>
      </c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>
        <f>CR67+DJ67+EB67</f>
        <v>1132030.46</v>
      </c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1"/>
    </row>
    <row r="68" spans="1:167" ht="12" customHeight="1">
      <c r="A68" s="110" t="s">
        <v>15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1"/>
      <c r="BZ68" s="69"/>
      <c r="CA68" s="64"/>
      <c r="CB68" s="64"/>
      <c r="CC68" s="64"/>
      <c r="CD68" s="64"/>
      <c r="CE68" s="64"/>
      <c r="CF68" s="65"/>
      <c r="CG68" s="63"/>
      <c r="CH68" s="64"/>
      <c r="CI68" s="64"/>
      <c r="CJ68" s="64"/>
      <c r="CK68" s="64"/>
      <c r="CL68" s="64"/>
      <c r="CM68" s="64"/>
      <c r="CN68" s="64"/>
      <c r="CO68" s="64"/>
      <c r="CP68" s="64"/>
      <c r="CQ68" s="65"/>
      <c r="CR68" s="42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50"/>
      <c r="DJ68" s="42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50"/>
      <c r="EB68" s="42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50"/>
      <c r="ET68" s="42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4"/>
    </row>
    <row r="69" spans="1:167" ht="12" customHeight="1">
      <c r="A69" s="114" t="s">
        <v>231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7"/>
      <c r="BZ69" s="48"/>
      <c r="CA69" s="49"/>
      <c r="CB69" s="49"/>
      <c r="CC69" s="49"/>
      <c r="CD69" s="49"/>
      <c r="CE69" s="49"/>
      <c r="CF69" s="49"/>
      <c r="CG69" s="49" t="s">
        <v>229</v>
      </c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>
        <v>442814</v>
      </c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>
        <v>18180</v>
      </c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>
        <f>CR69+DJ69+EB69</f>
        <v>460994</v>
      </c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1"/>
    </row>
    <row r="70" spans="1:167" ht="12" customHeight="1">
      <c r="A70" s="114" t="s">
        <v>232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7"/>
      <c r="BZ70" s="48"/>
      <c r="CA70" s="49"/>
      <c r="CB70" s="49"/>
      <c r="CC70" s="49"/>
      <c r="CD70" s="49"/>
      <c r="CE70" s="49"/>
      <c r="CF70" s="49"/>
      <c r="CG70" s="49" t="s">
        <v>230</v>
      </c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0">
        <v>42144.04</v>
      </c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>
        <v>251315.91</v>
      </c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>
        <v>377576.51</v>
      </c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>
        <f>CR70+DJ70+EB70</f>
        <v>671036.46</v>
      </c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1"/>
    </row>
    <row r="71" spans="1:167" ht="15" customHeight="1">
      <c r="A71" s="106" t="s">
        <v>173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7"/>
      <c r="BZ71" s="56" t="s">
        <v>27</v>
      </c>
      <c r="CA71" s="57"/>
      <c r="CB71" s="57"/>
      <c r="CC71" s="57"/>
      <c r="CD71" s="57"/>
      <c r="CE71" s="57"/>
      <c r="CF71" s="57"/>
      <c r="CG71" s="57" t="s">
        <v>172</v>
      </c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79"/>
    </row>
    <row r="72" spans="1:167" ht="12" customHeight="1">
      <c r="A72" s="110" t="s">
        <v>15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1"/>
      <c r="BZ72" s="69"/>
      <c r="CA72" s="64"/>
      <c r="CB72" s="64"/>
      <c r="CC72" s="64"/>
      <c r="CD72" s="64"/>
      <c r="CE72" s="64"/>
      <c r="CF72" s="65"/>
      <c r="CG72" s="63"/>
      <c r="CH72" s="64"/>
      <c r="CI72" s="64"/>
      <c r="CJ72" s="64"/>
      <c r="CK72" s="64"/>
      <c r="CL72" s="64"/>
      <c r="CM72" s="64"/>
      <c r="CN72" s="64"/>
      <c r="CO72" s="64"/>
      <c r="CP72" s="64"/>
      <c r="CQ72" s="65"/>
      <c r="CR72" s="42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50"/>
      <c r="DJ72" s="42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50"/>
      <c r="EB72" s="42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50"/>
      <c r="ET72" s="42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4"/>
    </row>
    <row r="73" spans="1:167" ht="12" customHeight="1" thickBot="1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7"/>
      <c r="BZ73" s="143"/>
      <c r="CA73" s="144"/>
      <c r="CB73" s="144"/>
      <c r="CC73" s="144"/>
      <c r="CD73" s="144"/>
      <c r="CE73" s="144"/>
      <c r="CF73" s="145"/>
      <c r="CG73" s="146"/>
      <c r="CH73" s="144"/>
      <c r="CI73" s="144"/>
      <c r="CJ73" s="144"/>
      <c r="CK73" s="144"/>
      <c r="CL73" s="144"/>
      <c r="CM73" s="144"/>
      <c r="CN73" s="144"/>
      <c r="CO73" s="144"/>
      <c r="CP73" s="144"/>
      <c r="CQ73" s="145"/>
      <c r="CR73" s="140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7"/>
      <c r="DJ73" s="140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7"/>
      <c r="EB73" s="140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7"/>
      <c r="ET73" s="140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1"/>
      <c r="FF73" s="141"/>
      <c r="FG73" s="141"/>
      <c r="FH73" s="141"/>
      <c r="FI73" s="141"/>
      <c r="FJ73" s="141"/>
      <c r="FK73" s="142"/>
    </row>
    <row r="74" spans="1:167" ht="11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7"/>
      <c r="CA74" s="27"/>
      <c r="CB74" s="27"/>
      <c r="CC74" s="27"/>
      <c r="CD74" s="27"/>
      <c r="CE74" s="27"/>
      <c r="CF74" s="27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</row>
    <row r="75" ht="15" customHeight="1">
      <c r="FK75" s="6" t="s">
        <v>98</v>
      </c>
    </row>
    <row r="76" spans="1:167" s="2" customFormat="1" ht="33" customHeight="1">
      <c r="A76" s="120" t="s">
        <v>87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 t="s">
        <v>88</v>
      </c>
      <c r="CA76" s="77"/>
      <c r="CB76" s="77"/>
      <c r="CC76" s="77"/>
      <c r="CD76" s="77"/>
      <c r="CE76" s="77"/>
      <c r="CF76" s="77"/>
      <c r="CG76" s="77" t="s">
        <v>108</v>
      </c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 t="s">
        <v>109</v>
      </c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95" t="s">
        <v>139</v>
      </c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 t="s">
        <v>140</v>
      </c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77" t="s">
        <v>1</v>
      </c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94"/>
    </row>
    <row r="77" spans="1:167" s="8" customFormat="1" ht="12" customHeight="1" thickBot="1">
      <c r="A77" s="112">
        <v>1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78">
        <v>2</v>
      </c>
      <c r="CA77" s="78"/>
      <c r="CB77" s="78"/>
      <c r="CC77" s="78"/>
      <c r="CD77" s="78"/>
      <c r="CE77" s="78"/>
      <c r="CF77" s="78"/>
      <c r="CG77" s="78">
        <v>3</v>
      </c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>
        <v>4</v>
      </c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>
        <v>5</v>
      </c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>
        <v>6</v>
      </c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>
        <v>7</v>
      </c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86"/>
    </row>
    <row r="78" spans="1:167" ht="15" customHeight="1">
      <c r="A78" s="106" t="s">
        <v>29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7"/>
      <c r="BZ78" s="48" t="s">
        <v>171</v>
      </c>
      <c r="CA78" s="49"/>
      <c r="CB78" s="49"/>
      <c r="CC78" s="49"/>
      <c r="CD78" s="49"/>
      <c r="CE78" s="49"/>
      <c r="CF78" s="49"/>
      <c r="CG78" s="49" t="s">
        <v>174</v>
      </c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>
        <v>53682</v>
      </c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>
        <f>CR78+DJ78+EB78</f>
        <v>53682</v>
      </c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1"/>
    </row>
    <row r="79" spans="1:167" ht="12" customHeight="1">
      <c r="A79" s="110" t="s">
        <v>15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1"/>
      <c r="BZ79" s="69"/>
      <c r="CA79" s="64"/>
      <c r="CB79" s="64"/>
      <c r="CC79" s="64"/>
      <c r="CD79" s="64"/>
      <c r="CE79" s="64"/>
      <c r="CF79" s="65"/>
      <c r="CG79" s="63"/>
      <c r="CH79" s="64"/>
      <c r="CI79" s="64"/>
      <c r="CJ79" s="64"/>
      <c r="CK79" s="64"/>
      <c r="CL79" s="64"/>
      <c r="CM79" s="64"/>
      <c r="CN79" s="64"/>
      <c r="CO79" s="64"/>
      <c r="CP79" s="64"/>
      <c r="CQ79" s="65"/>
      <c r="CR79" s="42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50"/>
      <c r="DJ79" s="42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50"/>
      <c r="EB79" s="42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50"/>
      <c r="ET79" s="42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4"/>
    </row>
    <row r="80" spans="1:167" ht="12" customHeight="1">
      <c r="A80" s="149" t="s">
        <v>241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25"/>
      <c r="CA80" s="49"/>
      <c r="CB80" s="49"/>
      <c r="CC80" s="49"/>
      <c r="CD80" s="49"/>
      <c r="CE80" s="49"/>
      <c r="CF80" s="49"/>
      <c r="CG80" s="49" t="s">
        <v>233</v>
      </c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>
        <v>53682</v>
      </c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>
        <f aca="true" t="shared" si="0" ref="ET80:ET86">CR80+DJ80+EB80</f>
        <v>53682</v>
      </c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1"/>
    </row>
    <row r="81" spans="1:167" ht="18" customHeight="1">
      <c r="A81" s="149" t="s">
        <v>242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25"/>
      <c r="CA81" s="49"/>
      <c r="CB81" s="49"/>
      <c r="CC81" s="49"/>
      <c r="CD81" s="49"/>
      <c r="CE81" s="49"/>
      <c r="CF81" s="49"/>
      <c r="CG81" s="49" t="s">
        <v>234</v>
      </c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>
        <f t="shared" si="0"/>
        <v>0</v>
      </c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1"/>
    </row>
    <row r="82" spans="1:167" ht="17.25" customHeight="1">
      <c r="A82" s="149" t="s">
        <v>238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25"/>
      <c r="CA82" s="49"/>
      <c r="CB82" s="49"/>
      <c r="CC82" s="49"/>
      <c r="CD82" s="49"/>
      <c r="CE82" s="49"/>
      <c r="CF82" s="49"/>
      <c r="CG82" s="49" t="s">
        <v>237</v>
      </c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>
        <f t="shared" si="0"/>
        <v>0</v>
      </c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1"/>
    </row>
    <row r="83" spans="1:167" ht="12" customHeight="1">
      <c r="A83" s="149" t="s">
        <v>239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25"/>
      <c r="CA83" s="49"/>
      <c r="CB83" s="49"/>
      <c r="CC83" s="49"/>
      <c r="CD83" s="49"/>
      <c r="CE83" s="49"/>
      <c r="CF83" s="49"/>
      <c r="CG83" s="49" t="s">
        <v>235</v>
      </c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>
        <f t="shared" si="0"/>
        <v>0</v>
      </c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1"/>
    </row>
    <row r="84" spans="1:167" ht="12" customHeight="1">
      <c r="A84" s="149" t="s">
        <v>240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25"/>
      <c r="CA84" s="49"/>
      <c r="CB84" s="49"/>
      <c r="CC84" s="49"/>
      <c r="CD84" s="49"/>
      <c r="CE84" s="49"/>
      <c r="CF84" s="49"/>
      <c r="CG84" s="49" t="s">
        <v>236</v>
      </c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>
        <f t="shared" si="0"/>
        <v>0</v>
      </c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1"/>
    </row>
    <row r="85" spans="1:167" ht="15" customHeight="1">
      <c r="A85" s="150" t="s">
        <v>175</v>
      </c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  <c r="BW85" s="152"/>
      <c r="BX85" s="152"/>
      <c r="BY85" s="153"/>
      <c r="BZ85" s="100" t="s">
        <v>112</v>
      </c>
      <c r="CA85" s="101"/>
      <c r="CB85" s="101"/>
      <c r="CC85" s="101"/>
      <c r="CD85" s="101"/>
      <c r="CE85" s="101"/>
      <c r="CF85" s="101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0">
        <f>CR88+CR121</f>
        <v>82550.00000000001</v>
      </c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>
        <f>DJ88+DJ121</f>
        <v>-267854.32000000065</v>
      </c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>
        <f>EB88+EB121</f>
        <v>-11692.679999999977</v>
      </c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>
        <f t="shared" si="0"/>
        <v>-196997.0000000006</v>
      </c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1"/>
    </row>
    <row r="86" spans="1:167" ht="15" customHeight="1">
      <c r="A86" s="106" t="s">
        <v>91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7"/>
      <c r="BZ86" s="48" t="s">
        <v>113</v>
      </c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0">
        <f>CR18-CR47</f>
        <v>82550</v>
      </c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>
        <f>DJ18-DJ47</f>
        <v>-267854.3200000003</v>
      </c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>
        <f>EB18-EB47</f>
        <v>-11692.679999999993</v>
      </c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>
        <f t="shared" si="0"/>
        <v>-196997.0000000003</v>
      </c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1"/>
    </row>
    <row r="87" spans="1:167" ht="15" customHeight="1">
      <c r="A87" s="106" t="s">
        <v>31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7"/>
      <c r="BZ87" s="48" t="s">
        <v>114</v>
      </c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1"/>
    </row>
    <row r="88" spans="1:167" ht="24.75" customHeight="1">
      <c r="A88" s="154" t="s">
        <v>176</v>
      </c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6"/>
      <c r="BZ88" s="100" t="s">
        <v>30</v>
      </c>
      <c r="CA88" s="101"/>
      <c r="CB88" s="101"/>
      <c r="CC88" s="101"/>
      <c r="CD88" s="101"/>
      <c r="CE88" s="101"/>
      <c r="CF88" s="101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0">
        <f>CR89+CR112+CR120</f>
        <v>0</v>
      </c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>
        <f>DJ89+DJ93+DJ97+DJ101+DJ108+DJ112+DJ120</f>
        <v>-349808.91000000003</v>
      </c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>
        <f>EB89+EB93+EB97+EB101+EB108+EB112+EB120</f>
        <v>-3548.33</v>
      </c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>
        <f>DJ88+EB88</f>
        <v>-353357.24000000005</v>
      </c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1"/>
    </row>
    <row r="89" spans="1:167" ht="15" customHeight="1">
      <c r="A89" s="97" t="s">
        <v>96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8"/>
      <c r="BZ89" s="48" t="s">
        <v>43</v>
      </c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0">
        <f>CR90-CR92</f>
        <v>0</v>
      </c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>
        <f>DJ90-DJ92</f>
        <v>-360264</v>
      </c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>
        <f>EB90-EB92</f>
        <v>0</v>
      </c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>
        <f>DJ89+EB89</f>
        <v>-360264</v>
      </c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</row>
    <row r="90" spans="1:167" ht="12" customHeight="1">
      <c r="A90" s="75" t="s">
        <v>15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6"/>
      <c r="BZ90" s="69" t="s">
        <v>44</v>
      </c>
      <c r="CA90" s="64"/>
      <c r="CB90" s="64"/>
      <c r="CC90" s="64"/>
      <c r="CD90" s="64"/>
      <c r="CE90" s="64"/>
      <c r="CF90" s="65"/>
      <c r="CG90" s="63">
        <v>310</v>
      </c>
      <c r="CH90" s="64"/>
      <c r="CI90" s="64"/>
      <c r="CJ90" s="64"/>
      <c r="CK90" s="64"/>
      <c r="CL90" s="64"/>
      <c r="CM90" s="64"/>
      <c r="CN90" s="64"/>
      <c r="CO90" s="64"/>
      <c r="CP90" s="64"/>
      <c r="CQ90" s="65"/>
      <c r="CR90" s="42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50"/>
      <c r="DJ90" s="42">
        <v>82550</v>
      </c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50"/>
      <c r="EB90" s="42">
        <v>18180</v>
      </c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50"/>
      <c r="ET90" s="42">
        <f>CR90+DJ90+EB90</f>
        <v>100730</v>
      </c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4"/>
    </row>
    <row r="91" spans="1:167" ht="12" customHeight="1">
      <c r="A91" s="61" t="s">
        <v>33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2"/>
      <c r="BZ91" s="70"/>
      <c r="CA91" s="67"/>
      <c r="CB91" s="67"/>
      <c r="CC91" s="67"/>
      <c r="CD91" s="67"/>
      <c r="CE91" s="67"/>
      <c r="CF91" s="68"/>
      <c r="CG91" s="66"/>
      <c r="CH91" s="67"/>
      <c r="CI91" s="67"/>
      <c r="CJ91" s="67"/>
      <c r="CK91" s="67"/>
      <c r="CL91" s="67"/>
      <c r="CM91" s="67"/>
      <c r="CN91" s="67"/>
      <c r="CO91" s="67"/>
      <c r="CP91" s="67"/>
      <c r="CQ91" s="68"/>
      <c r="CR91" s="45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51"/>
      <c r="DJ91" s="45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51"/>
      <c r="EB91" s="45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51"/>
      <c r="ET91" s="45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7"/>
    </row>
    <row r="92" spans="1:167" ht="15" customHeight="1">
      <c r="A92" s="73" t="s">
        <v>34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4"/>
      <c r="BZ92" s="48" t="s">
        <v>45</v>
      </c>
      <c r="CA92" s="49"/>
      <c r="CB92" s="49"/>
      <c r="CC92" s="49"/>
      <c r="CD92" s="49"/>
      <c r="CE92" s="49"/>
      <c r="CF92" s="49"/>
      <c r="CG92" s="49" t="s">
        <v>144</v>
      </c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>
        <v>442814</v>
      </c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>
        <v>18180</v>
      </c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>
        <f>CR92+DJ92+EB92</f>
        <v>460994</v>
      </c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1"/>
    </row>
    <row r="93" spans="1:167" ht="15" customHeight="1">
      <c r="A93" s="97" t="s">
        <v>35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8"/>
      <c r="BZ93" s="48" t="s">
        <v>46</v>
      </c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1"/>
    </row>
    <row r="94" spans="1:167" ht="12" customHeight="1">
      <c r="A94" s="75" t="s">
        <v>15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6"/>
      <c r="BZ94" s="69" t="s">
        <v>47</v>
      </c>
      <c r="CA94" s="64"/>
      <c r="CB94" s="64"/>
      <c r="CC94" s="64"/>
      <c r="CD94" s="64"/>
      <c r="CE94" s="64"/>
      <c r="CF94" s="65"/>
      <c r="CG94" s="63">
        <v>320</v>
      </c>
      <c r="CH94" s="64"/>
      <c r="CI94" s="64"/>
      <c r="CJ94" s="64"/>
      <c r="CK94" s="64"/>
      <c r="CL94" s="64"/>
      <c r="CM94" s="64"/>
      <c r="CN94" s="64"/>
      <c r="CO94" s="64"/>
      <c r="CP94" s="64"/>
      <c r="CQ94" s="65"/>
      <c r="CR94" s="42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50"/>
      <c r="DJ94" s="42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50"/>
      <c r="EB94" s="42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50"/>
      <c r="ET94" s="42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4"/>
    </row>
    <row r="95" spans="1:167" ht="12" customHeight="1">
      <c r="A95" s="61" t="s">
        <v>36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2"/>
      <c r="BZ95" s="70"/>
      <c r="CA95" s="67"/>
      <c r="CB95" s="67"/>
      <c r="CC95" s="67"/>
      <c r="CD95" s="67"/>
      <c r="CE95" s="67"/>
      <c r="CF95" s="68"/>
      <c r="CG95" s="66"/>
      <c r="CH95" s="67"/>
      <c r="CI95" s="67"/>
      <c r="CJ95" s="67"/>
      <c r="CK95" s="67"/>
      <c r="CL95" s="67"/>
      <c r="CM95" s="67"/>
      <c r="CN95" s="67"/>
      <c r="CO95" s="67"/>
      <c r="CP95" s="67"/>
      <c r="CQ95" s="68"/>
      <c r="CR95" s="45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51"/>
      <c r="DJ95" s="45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51"/>
      <c r="EB95" s="45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51"/>
      <c r="ET95" s="45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7"/>
    </row>
    <row r="96" spans="1:167" ht="15" customHeight="1">
      <c r="A96" s="73" t="s">
        <v>37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4"/>
      <c r="BZ96" s="48" t="s">
        <v>48</v>
      </c>
      <c r="CA96" s="49"/>
      <c r="CB96" s="49"/>
      <c r="CC96" s="49"/>
      <c r="CD96" s="49"/>
      <c r="CE96" s="49"/>
      <c r="CF96" s="49"/>
      <c r="CG96" s="49" t="s">
        <v>145</v>
      </c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1"/>
    </row>
    <row r="97" spans="1:167" ht="10.5" customHeight="1">
      <c r="A97" s="97" t="s">
        <v>32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8"/>
      <c r="BZ97" s="48" t="s">
        <v>49</v>
      </c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1"/>
    </row>
    <row r="98" spans="1:167" ht="12" customHeight="1">
      <c r="A98" s="75" t="s">
        <v>15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6"/>
      <c r="BZ98" s="69" t="s">
        <v>50</v>
      </c>
      <c r="CA98" s="64"/>
      <c r="CB98" s="64"/>
      <c r="CC98" s="64"/>
      <c r="CD98" s="64"/>
      <c r="CE98" s="64"/>
      <c r="CF98" s="65"/>
      <c r="CG98" s="63">
        <v>330</v>
      </c>
      <c r="CH98" s="64"/>
      <c r="CI98" s="64"/>
      <c r="CJ98" s="64"/>
      <c r="CK98" s="64"/>
      <c r="CL98" s="64"/>
      <c r="CM98" s="64"/>
      <c r="CN98" s="64"/>
      <c r="CO98" s="64"/>
      <c r="CP98" s="64"/>
      <c r="CQ98" s="65"/>
      <c r="CR98" s="42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50"/>
      <c r="DJ98" s="42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50"/>
      <c r="EB98" s="42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50"/>
      <c r="ET98" s="42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4"/>
    </row>
    <row r="99" spans="1:167" ht="12" customHeight="1">
      <c r="A99" s="61" t="s">
        <v>38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2"/>
      <c r="BZ99" s="70"/>
      <c r="CA99" s="67"/>
      <c r="CB99" s="67"/>
      <c r="CC99" s="67"/>
      <c r="CD99" s="67"/>
      <c r="CE99" s="67"/>
      <c r="CF99" s="68"/>
      <c r="CG99" s="66"/>
      <c r="CH99" s="67"/>
      <c r="CI99" s="67"/>
      <c r="CJ99" s="67"/>
      <c r="CK99" s="67"/>
      <c r="CL99" s="67"/>
      <c r="CM99" s="67"/>
      <c r="CN99" s="67"/>
      <c r="CO99" s="67"/>
      <c r="CP99" s="67"/>
      <c r="CQ99" s="68"/>
      <c r="CR99" s="45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51"/>
      <c r="DJ99" s="45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51"/>
      <c r="EB99" s="45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51"/>
      <c r="ET99" s="45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7"/>
    </row>
    <row r="100" spans="1:167" ht="15" customHeight="1">
      <c r="A100" s="73" t="s">
        <v>39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4"/>
      <c r="BZ100" s="48" t="s">
        <v>51</v>
      </c>
      <c r="CA100" s="49"/>
      <c r="CB100" s="49"/>
      <c r="CC100" s="49"/>
      <c r="CD100" s="49"/>
      <c r="CE100" s="49"/>
      <c r="CF100" s="49"/>
      <c r="CG100" s="49" t="s">
        <v>146</v>
      </c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1"/>
    </row>
    <row r="101" spans="1:167" ht="15" customHeight="1">
      <c r="A101" s="97" t="s">
        <v>40</v>
      </c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8"/>
      <c r="BZ101" s="48" t="s">
        <v>52</v>
      </c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>
        <f>DJ102-DJ104-DJ106</f>
        <v>10455.089999999997</v>
      </c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>
        <f>EB102-EB104-EB106</f>
        <v>0</v>
      </c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>
        <f>DJ101+EB101</f>
        <v>10455.089999999997</v>
      </c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1"/>
    </row>
    <row r="102" spans="1:167" ht="12" customHeight="1">
      <c r="A102" s="75" t="s">
        <v>15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6"/>
      <c r="BZ102" s="69" t="s">
        <v>53</v>
      </c>
      <c r="CA102" s="64"/>
      <c r="CB102" s="64"/>
      <c r="CC102" s="64"/>
      <c r="CD102" s="64"/>
      <c r="CE102" s="64"/>
      <c r="CF102" s="65"/>
      <c r="CG102" s="63">
        <v>340</v>
      </c>
      <c r="CH102" s="64"/>
      <c r="CI102" s="64"/>
      <c r="CJ102" s="64"/>
      <c r="CK102" s="64"/>
      <c r="CL102" s="64"/>
      <c r="CM102" s="64"/>
      <c r="CN102" s="64"/>
      <c r="CO102" s="64"/>
      <c r="CP102" s="64"/>
      <c r="CQ102" s="65"/>
      <c r="CR102" s="42">
        <v>42144.04</v>
      </c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50"/>
      <c r="DJ102" s="42">
        <v>261771</v>
      </c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50"/>
      <c r="EB102" s="42">
        <v>377576.51</v>
      </c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50"/>
      <c r="ET102" s="42">
        <f>CR102+DJ102+EB102</f>
        <v>681491.55</v>
      </c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4"/>
    </row>
    <row r="103" spans="1:167" ht="12" customHeight="1">
      <c r="A103" s="61" t="s">
        <v>41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2"/>
      <c r="BZ103" s="70"/>
      <c r="CA103" s="67"/>
      <c r="CB103" s="67"/>
      <c r="CC103" s="67"/>
      <c r="CD103" s="67"/>
      <c r="CE103" s="67"/>
      <c r="CF103" s="68"/>
      <c r="CG103" s="66"/>
      <c r="CH103" s="67"/>
      <c r="CI103" s="67"/>
      <c r="CJ103" s="67"/>
      <c r="CK103" s="67"/>
      <c r="CL103" s="67"/>
      <c r="CM103" s="67"/>
      <c r="CN103" s="67"/>
      <c r="CO103" s="67"/>
      <c r="CP103" s="67"/>
      <c r="CQ103" s="68"/>
      <c r="CR103" s="45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51"/>
      <c r="DJ103" s="45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51"/>
      <c r="EB103" s="45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51"/>
      <c r="ET103" s="45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7"/>
    </row>
    <row r="104" spans="1:167" ht="12" customHeight="1">
      <c r="A104" s="110" t="s">
        <v>15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1"/>
      <c r="BZ104" s="69"/>
      <c r="CA104" s="64"/>
      <c r="CB104" s="64"/>
      <c r="CC104" s="64"/>
      <c r="CD104" s="64"/>
      <c r="CE104" s="64"/>
      <c r="CF104" s="65"/>
      <c r="CG104" s="63"/>
      <c r="CH104" s="64"/>
      <c r="CI104" s="64"/>
      <c r="CJ104" s="64"/>
      <c r="CK104" s="64"/>
      <c r="CL104" s="64"/>
      <c r="CM104" s="64"/>
      <c r="CN104" s="64"/>
      <c r="CO104" s="64"/>
      <c r="CP104" s="64"/>
      <c r="CQ104" s="65"/>
      <c r="CR104" s="42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50"/>
      <c r="DJ104" s="42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50"/>
      <c r="EB104" s="42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50"/>
      <c r="ET104" s="42">
        <f>CR104+DJ104+EB104</f>
        <v>0</v>
      </c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4"/>
    </row>
    <row r="105" spans="1:167" ht="12" customHeight="1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7"/>
      <c r="BZ105" s="70"/>
      <c r="CA105" s="67"/>
      <c r="CB105" s="67"/>
      <c r="CC105" s="67"/>
      <c r="CD105" s="67"/>
      <c r="CE105" s="67"/>
      <c r="CF105" s="68"/>
      <c r="CG105" s="66"/>
      <c r="CH105" s="67"/>
      <c r="CI105" s="67"/>
      <c r="CJ105" s="67"/>
      <c r="CK105" s="67"/>
      <c r="CL105" s="67"/>
      <c r="CM105" s="67"/>
      <c r="CN105" s="67"/>
      <c r="CO105" s="67"/>
      <c r="CP105" s="67"/>
      <c r="CQ105" s="68"/>
      <c r="CR105" s="45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51"/>
      <c r="DJ105" s="45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51"/>
      <c r="EB105" s="45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51"/>
      <c r="ET105" s="45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7"/>
    </row>
    <row r="106" spans="1:167" ht="12" customHeight="1">
      <c r="A106" s="73" t="s">
        <v>42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4"/>
      <c r="BZ106" s="48" t="s">
        <v>54</v>
      </c>
      <c r="CA106" s="49"/>
      <c r="CB106" s="49"/>
      <c r="CC106" s="49"/>
      <c r="CD106" s="49"/>
      <c r="CE106" s="49"/>
      <c r="CF106" s="49"/>
      <c r="CG106" s="49">
        <v>440</v>
      </c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0">
        <v>42144.04</v>
      </c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>
        <v>251315.91</v>
      </c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>
        <v>377576.51</v>
      </c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71">
        <f>CR106+DJ106+EB106</f>
        <v>671036.46</v>
      </c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87"/>
    </row>
    <row r="107" spans="1:167" ht="12" customHeight="1">
      <c r="A107" s="110" t="s">
        <v>15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1"/>
      <c r="BZ107" s="96"/>
      <c r="CA107" s="89"/>
      <c r="CB107" s="89"/>
      <c r="CC107" s="89"/>
      <c r="CD107" s="89"/>
      <c r="CE107" s="89"/>
      <c r="CF107" s="90"/>
      <c r="CG107" s="88"/>
      <c r="CH107" s="89"/>
      <c r="CI107" s="89"/>
      <c r="CJ107" s="89"/>
      <c r="CK107" s="89"/>
      <c r="CL107" s="89"/>
      <c r="CM107" s="89"/>
      <c r="CN107" s="89"/>
      <c r="CO107" s="89"/>
      <c r="CP107" s="89"/>
      <c r="CQ107" s="90"/>
      <c r="CR107" s="91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2"/>
      <c r="DE107" s="92"/>
      <c r="DF107" s="92"/>
      <c r="DG107" s="92"/>
      <c r="DH107" s="92"/>
      <c r="DI107" s="93"/>
      <c r="DJ107" s="91"/>
      <c r="DK107" s="92"/>
      <c r="DL107" s="92"/>
      <c r="DM107" s="92"/>
      <c r="DN107" s="92"/>
      <c r="DO107" s="92"/>
      <c r="DP107" s="92"/>
      <c r="DQ107" s="92"/>
      <c r="DR107" s="92"/>
      <c r="DS107" s="92"/>
      <c r="DT107" s="92"/>
      <c r="DU107" s="92"/>
      <c r="DV107" s="92"/>
      <c r="DW107" s="92"/>
      <c r="DX107" s="92"/>
      <c r="DY107" s="92"/>
      <c r="DZ107" s="92"/>
      <c r="EA107" s="93"/>
      <c r="EB107" s="91"/>
      <c r="EC107" s="92"/>
      <c r="ED107" s="92"/>
      <c r="EE107" s="92"/>
      <c r="EF107" s="92"/>
      <c r="EG107" s="92"/>
      <c r="EH107" s="92"/>
      <c r="EI107" s="92"/>
      <c r="EJ107" s="92"/>
      <c r="EK107" s="92"/>
      <c r="EL107" s="92"/>
      <c r="EM107" s="92"/>
      <c r="EN107" s="92"/>
      <c r="EO107" s="92"/>
      <c r="EP107" s="92"/>
      <c r="EQ107" s="92"/>
      <c r="ER107" s="92"/>
      <c r="ES107" s="93"/>
      <c r="ET107" s="71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87"/>
    </row>
    <row r="108" spans="1:167" ht="12">
      <c r="A108" s="97" t="s">
        <v>147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8"/>
      <c r="BZ108" s="48" t="s">
        <v>116</v>
      </c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1"/>
    </row>
    <row r="109" spans="1:167" ht="12" customHeight="1">
      <c r="A109" s="75" t="s">
        <v>15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6"/>
      <c r="BZ109" s="69" t="s">
        <v>119</v>
      </c>
      <c r="CA109" s="64"/>
      <c r="CB109" s="64"/>
      <c r="CC109" s="64"/>
      <c r="CD109" s="64"/>
      <c r="CE109" s="64"/>
      <c r="CF109" s="65"/>
      <c r="CG109" s="63" t="s">
        <v>49</v>
      </c>
      <c r="CH109" s="64"/>
      <c r="CI109" s="64"/>
      <c r="CJ109" s="64"/>
      <c r="CK109" s="64"/>
      <c r="CL109" s="64"/>
      <c r="CM109" s="64"/>
      <c r="CN109" s="64"/>
      <c r="CO109" s="64"/>
      <c r="CP109" s="64"/>
      <c r="CQ109" s="65"/>
      <c r="CR109" s="42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50"/>
      <c r="DJ109" s="42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50"/>
      <c r="EB109" s="42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50"/>
      <c r="ET109" s="42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4"/>
    </row>
    <row r="110" spans="1:167" ht="12" customHeight="1">
      <c r="A110" s="61" t="s">
        <v>148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2"/>
      <c r="BZ110" s="70"/>
      <c r="CA110" s="67"/>
      <c r="CB110" s="67"/>
      <c r="CC110" s="67"/>
      <c r="CD110" s="67"/>
      <c r="CE110" s="67"/>
      <c r="CF110" s="68"/>
      <c r="CG110" s="66"/>
      <c r="CH110" s="67"/>
      <c r="CI110" s="67"/>
      <c r="CJ110" s="67"/>
      <c r="CK110" s="67"/>
      <c r="CL110" s="67"/>
      <c r="CM110" s="67"/>
      <c r="CN110" s="67"/>
      <c r="CO110" s="67"/>
      <c r="CP110" s="67"/>
      <c r="CQ110" s="68"/>
      <c r="CR110" s="45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51"/>
      <c r="DJ110" s="45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51"/>
      <c r="EB110" s="45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51"/>
      <c r="ET110" s="45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7"/>
    </row>
    <row r="111" spans="1:167" ht="15" customHeight="1">
      <c r="A111" s="73" t="s">
        <v>149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4"/>
      <c r="BZ111" s="48" t="s">
        <v>120</v>
      </c>
      <c r="CA111" s="49"/>
      <c r="CB111" s="49"/>
      <c r="CC111" s="49"/>
      <c r="CD111" s="49"/>
      <c r="CE111" s="49"/>
      <c r="CF111" s="49"/>
      <c r="CG111" s="49">
        <v>450</v>
      </c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1"/>
    </row>
    <row r="112" spans="1:167" s="30" customFormat="1" ht="15" customHeight="1" thickBot="1">
      <c r="A112" s="97" t="s">
        <v>115</v>
      </c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8"/>
      <c r="BZ112" s="81" t="s">
        <v>56</v>
      </c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52">
        <f>CR117-CR119</f>
        <v>0</v>
      </c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>
        <f>DJ117-DJ119</f>
        <v>0</v>
      </c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>
        <f>EB117-EB119</f>
        <v>0</v>
      </c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>
        <f>ET117-ET119</f>
        <v>0</v>
      </c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</row>
    <row r="113" spans="1:167" ht="5.2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7"/>
      <c r="CA113" s="27"/>
      <c r="CB113" s="27"/>
      <c r="CC113" s="27"/>
      <c r="CD113" s="27"/>
      <c r="CE113" s="27"/>
      <c r="CF113" s="27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</row>
    <row r="114" spans="166:167" ht="15" customHeight="1">
      <c r="FJ114" s="7"/>
      <c r="FK114" s="6" t="s">
        <v>99</v>
      </c>
    </row>
    <row r="115" spans="1:167" s="2" customFormat="1" ht="33" customHeight="1">
      <c r="A115" s="120" t="s">
        <v>87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 t="s">
        <v>88</v>
      </c>
      <c r="CA115" s="77"/>
      <c r="CB115" s="77"/>
      <c r="CC115" s="77"/>
      <c r="CD115" s="77"/>
      <c r="CE115" s="77"/>
      <c r="CF115" s="77"/>
      <c r="CG115" s="77" t="s">
        <v>108</v>
      </c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 t="s">
        <v>109</v>
      </c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95" t="s">
        <v>139</v>
      </c>
      <c r="DK115" s="95"/>
      <c r="DL115" s="95"/>
      <c r="DM115" s="95"/>
      <c r="DN115" s="95"/>
      <c r="DO115" s="95"/>
      <c r="DP115" s="95"/>
      <c r="DQ115" s="95"/>
      <c r="DR115" s="95"/>
      <c r="DS115" s="95"/>
      <c r="DT115" s="95"/>
      <c r="DU115" s="95"/>
      <c r="DV115" s="95"/>
      <c r="DW115" s="95"/>
      <c r="DX115" s="95"/>
      <c r="DY115" s="95"/>
      <c r="DZ115" s="95"/>
      <c r="EA115" s="95"/>
      <c r="EB115" s="95" t="s">
        <v>140</v>
      </c>
      <c r="EC115" s="95"/>
      <c r="ED115" s="95"/>
      <c r="EE115" s="95"/>
      <c r="EF115" s="95"/>
      <c r="EG115" s="95"/>
      <c r="EH115" s="95"/>
      <c r="EI115" s="95"/>
      <c r="EJ115" s="95"/>
      <c r="EK115" s="95"/>
      <c r="EL115" s="95"/>
      <c r="EM115" s="95"/>
      <c r="EN115" s="95"/>
      <c r="EO115" s="95"/>
      <c r="EP115" s="95"/>
      <c r="EQ115" s="95"/>
      <c r="ER115" s="95"/>
      <c r="ES115" s="95"/>
      <c r="ET115" s="77" t="s">
        <v>1</v>
      </c>
      <c r="EU115" s="77"/>
      <c r="EV115" s="77"/>
      <c r="EW115" s="77"/>
      <c r="EX115" s="77"/>
      <c r="EY115" s="77"/>
      <c r="EZ115" s="77"/>
      <c r="FA115" s="77"/>
      <c r="FB115" s="77"/>
      <c r="FC115" s="77"/>
      <c r="FD115" s="77"/>
      <c r="FE115" s="77"/>
      <c r="FF115" s="77"/>
      <c r="FG115" s="77"/>
      <c r="FH115" s="77"/>
      <c r="FI115" s="77"/>
      <c r="FJ115" s="77"/>
      <c r="FK115" s="94"/>
    </row>
    <row r="116" spans="1:167" s="8" customFormat="1" ht="12" customHeight="1" thickBot="1">
      <c r="A116" s="112">
        <v>1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78">
        <v>2</v>
      </c>
      <c r="CA116" s="78"/>
      <c r="CB116" s="78"/>
      <c r="CC116" s="78"/>
      <c r="CD116" s="78"/>
      <c r="CE116" s="78"/>
      <c r="CF116" s="78"/>
      <c r="CG116" s="78">
        <v>3</v>
      </c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>
        <v>4</v>
      </c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>
        <v>5</v>
      </c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>
        <v>6</v>
      </c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>
        <v>7</v>
      </c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86"/>
    </row>
    <row r="117" spans="1:167" ht="12" customHeight="1">
      <c r="A117" s="75" t="s">
        <v>15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6"/>
      <c r="BZ117" s="69" t="s">
        <v>177</v>
      </c>
      <c r="CA117" s="64"/>
      <c r="CB117" s="64"/>
      <c r="CC117" s="64"/>
      <c r="CD117" s="64"/>
      <c r="CE117" s="64"/>
      <c r="CF117" s="65"/>
      <c r="CG117" s="63" t="s">
        <v>121</v>
      </c>
      <c r="CH117" s="64"/>
      <c r="CI117" s="64"/>
      <c r="CJ117" s="64"/>
      <c r="CK117" s="64"/>
      <c r="CL117" s="64"/>
      <c r="CM117" s="64"/>
      <c r="CN117" s="64"/>
      <c r="CO117" s="64"/>
      <c r="CP117" s="64"/>
      <c r="CQ117" s="65"/>
      <c r="CR117" s="42">
        <f>CR119</f>
        <v>42144.04</v>
      </c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50"/>
      <c r="DJ117" s="42">
        <f>DJ119</f>
        <v>7737237.26</v>
      </c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50"/>
      <c r="EB117" s="42">
        <f>EB119</f>
        <v>407054.63</v>
      </c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50"/>
      <c r="ET117" s="42">
        <f>DJ117+EB117+CR117</f>
        <v>8186435.93</v>
      </c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4"/>
    </row>
    <row r="118" spans="1:167" ht="12" customHeight="1">
      <c r="A118" s="61" t="s">
        <v>117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2"/>
      <c r="BZ118" s="70"/>
      <c r="CA118" s="67"/>
      <c r="CB118" s="67"/>
      <c r="CC118" s="67"/>
      <c r="CD118" s="67"/>
      <c r="CE118" s="67"/>
      <c r="CF118" s="68"/>
      <c r="CG118" s="66"/>
      <c r="CH118" s="67"/>
      <c r="CI118" s="67"/>
      <c r="CJ118" s="67"/>
      <c r="CK118" s="67"/>
      <c r="CL118" s="67"/>
      <c r="CM118" s="67"/>
      <c r="CN118" s="67"/>
      <c r="CO118" s="67"/>
      <c r="CP118" s="67"/>
      <c r="CQ118" s="68"/>
      <c r="CR118" s="45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51"/>
      <c r="DJ118" s="45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51"/>
      <c r="EB118" s="45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51"/>
      <c r="ET118" s="45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7"/>
    </row>
    <row r="119" spans="1:167" ht="15" customHeight="1">
      <c r="A119" s="108" t="s">
        <v>118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9"/>
      <c r="BZ119" s="48" t="s">
        <v>178</v>
      </c>
      <c r="CA119" s="49"/>
      <c r="CB119" s="49"/>
      <c r="CC119" s="49"/>
      <c r="CD119" s="49"/>
      <c r="CE119" s="49"/>
      <c r="CF119" s="49"/>
      <c r="CG119" s="49" t="s">
        <v>121</v>
      </c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0">
        <v>42144.04</v>
      </c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>
        <v>7737237.26</v>
      </c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>
        <v>407054.63</v>
      </c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>
        <f>DJ119+EB119+CR119</f>
        <v>8186435.93</v>
      </c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1"/>
    </row>
    <row r="120" spans="1:167" ht="15" customHeight="1">
      <c r="A120" s="84" t="s">
        <v>150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5"/>
      <c r="BZ120" s="48" t="s">
        <v>153</v>
      </c>
      <c r="CA120" s="49"/>
      <c r="CB120" s="49"/>
      <c r="CC120" s="49"/>
      <c r="CD120" s="49"/>
      <c r="CE120" s="49"/>
      <c r="CF120" s="49"/>
      <c r="CG120" s="49" t="s">
        <v>121</v>
      </c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>
        <v>-3548.33</v>
      </c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1"/>
    </row>
    <row r="121" spans="1:167" ht="15" customHeight="1">
      <c r="A121" s="163" t="s">
        <v>179</v>
      </c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163"/>
      <c r="BT121" s="163"/>
      <c r="BU121" s="163"/>
      <c r="BV121" s="163"/>
      <c r="BW121" s="163"/>
      <c r="BX121" s="163"/>
      <c r="BY121" s="164"/>
      <c r="BZ121" s="56" t="s">
        <v>57</v>
      </c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3">
        <f>CR122-CR151</f>
        <v>82550.00000000001</v>
      </c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>
        <f>DJ122-DJ151</f>
        <v>81954.58999999939</v>
      </c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>
        <f>EB122-EB151</f>
        <v>-8144.349999999977</v>
      </c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>
        <f>CR121+DJ121+EB121</f>
        <v>156360.2399999994</v>
      </c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  <c r="FF121" s="53"/>
      <c r="FG121" s="53"/>
      <c r="FH121" s="53"/>
      <c r="FI121" s="53"/>
      <c r="FJ121" s="53"/>
      <c r="FK121" s="79"/>
    </row>
    <row r="122" spans="1:167" ht="24.75" customHeight="1">
      <c r="A122" s="82" t="s">
        <v>180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3"/>
      <c r="BZ122" s="48" t="s">
        <v>58</v>
      </c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0">
        <f>CR123+CR127+CR131+CR135+CR139+CR143</f>
        <v>-14000</v>
      </c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>
        <f>DJ123+DJ127+DJ131+DJ135+DJ139+DJ143</f>
        <v>-2806000</v>
      </c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>
        <f>EB123+EB127+EB131+EB135+EB139+EB143</f>
        <v>-8144.349999999977</v>
      </c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>
        <f>CR122+DJ122+EB122</f>
        <v>-2828144.35</v>
      </c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1"/>
    </row>
    <row r="123" spans="1:167" ht="15" customHeight="1">
      <c r="A123" s="84" t="s">
        <v>181</v>
      </c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5"/>
      <c r="BZ123" s="48" t="s">
        <v>154</v>
      </c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0">
        <f>CR124-CR126</f>
        <v>0</v>
      </c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>
        <f>DJ124-DJ126</f>
        <v>0</v>
      </c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>
        <f>EB124-EB126</f>
        <v>0</v>
      </c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>
        <f>ET124-ET126</f>
        <v>0</v>
      </c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1"/>
    </row>
    <row r="124" spans="1:167" ht="12" customHeight="1">
      <c r="A124" s="161" t="s">
        <v>15</v>
      </c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1"/>
      <c r="AU124" s="161"/>
      <c r="AV124" s="161"/>
      <c r="AW124" s="161"/>
      <c r="AX124" s="161"/>
      <c r="AY124" s="161"/>
      <c r="AZ124" s="161"/>
      <c r="BA124" s="161"/>
      <c r="BB124" s="161"/>
      <c r="BC124" s="161"/>
      <c r="BD124" s="161"/>
      <c r="BE124" s="161"/>
      <c r="BF124" s="161"/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1"/>
      <c r="BR124" s="161"/>
      <c r="BS124" s="161"/>
      <c r="BT124" s="161"/>
      <c r="BU124" s="161"/>
      <c r="BV124" s="161"/>
      <c r="BW124" s="161"/>
      <c r="BX124" s="161"/>
      <c r="BY124" s="162"/>
      <c r="BZ124" s="69" t="s">
        <v>155</v>
      </c>
      <c r="CA124" s="64"/>
      <c r="CB124" s="64"/>
      <c r="CC124" s="64"/>
      <c r="CD124" s="64"/>
      <c r="CE124" s="64"/>
      <c r="CF124" s="65"/>
      <c r="CG124" s="63">
        <v>510</v>
      </c>
      <c r="CH124" s="64"/>
      <c r="CI124" s="64"/>
      <c r="CJ124" s="64"/>
      <c r="CK124" s="64"/>
      <c r="CL124" s="64"/>
      <c r="CM124" s="64"/>
      <c r="CN124" s="64"/>
      <c r="CO124" s="64"/>
      <c r="CP124" s="64"/>
      <c r="CQ124" s="65"/>
      <c r="CR124" s="42">
        <v>124694.04</v>
      </c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50"/>
      <c r="DJ124" s="42">
        <v>7469382.94</v>
      </c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50"/>
      <c r="EB124" s="42">
        <v>403506.3</v>
      </c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50"/>
      <c r="ET124" s="42">
        <f>CR124+DJ124+EB124</f>
        <v>7997583.28</v>
      </c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4"/>
    </row>
    <row r="125" spans="1:167" ht="12" customHeight="1">
      <c r="A125" s="157" t="s">
        <v>182</v>
      </c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  <c r="BY125" s="158"/>
      <c r="BZ125" s="70"/>
      <c r="CA125" s="67"/>
      <c r="CB125" s="67"/>
      <c r="CC125" s="67"/>
      <c r="CD125" s="67"/>
      <c r="CE125" s="67"/>
      <c r="CF125" s="68"/>
      <c r="CG125" s="66"/>
      <c r="CH125" s="67"/>
      <c r="CI125" s="67"/>
      <c r="CJ125" s="67"/>
      <c r="CK125" s="67"/>
      <c r="CL125" s="67"/>
      <c r="CM125" s="67"/>
      <c r="CN125" s="67"/>
      <c r="CO125" s="67"/>
      <c r="CP125" s="67"/>
      <c r="CQ125" s="68"/>
      <c r="CR125" s="45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51"/>
      <c r="DJ125" s="45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51"/>
      <c r="EB125" s="45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51"/>
      <c r="ET125" s="45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7"/>
    </row>
    <row r="126" spans="1:167" ht="15" customHeight="1">
      <c r="A126" s="159" t="s">
        <v>183</v>
      </c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59"/>
      <c r="AR126" s="159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9"/>
      <c r="BD126" s="159"/>
      <c r="BE126" s="159"/>
      <c r="BF126" s="159"/>
      <c r="BG126" s="159"/>
      <c r="BH126" s="159"/>
      <c r="BI126" s="159"/>
      <c r="BJ126" s="159"/>
      <c r="BK126" s="159"/>
      <c r="BL126" s="159"/>
      <c r="BM126" s="159"/>
      <c r="BN126" s="159"/>
      <c r="BO126" s="159"/>
      <c r="BP126" s="159"/>
      <c r="BQ126" s="159"/>
      <c r="BR126" s="159"/>
      <c r="BS126" s="159"/>
      <c r="BT126" s="159"/>
      <c r="BU126" s="159"/>
      <c r="BV126" s="159"/>
      <c r="BW126" s="159"/>
      <c r="BX126" s="159"/>
      <c r="BY126" s="160"/>
      <c r="BZ126" s="48" t="s">
        <v>156</v>
      </c>
      <c r="CA126" s="49"/>
      <c r="CB126" s="49"/>
      <c r="CC126" s="49"/>
      <c r="CD126" s="49"/>
      <c r="CE126" s="49"/>
      <c r="CF126" s="49"/>
      <c r="CG126" s="49">
        <v>610</v>
      </c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0">
        <v>124694.04</v>
      </c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>
        <v>7469382.94</v>
      </c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>
        <v>403506.3</v>
      </c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>
        <f>CR126+DJ126+EB126</f>
        <v>7997583.28</v>
      </c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1"/>
    </row>
    <row r="127" spans="1:167" ht="15" customHeight="1">
      <c r="A127" s="84" t="s">
        <v>122</v>
      </c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5"/>
      <c r="BZ127" s="48" t="s">
        <v>59</v>
      </c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1"/>
    </row>
    <row r="128" spans="1:167" ht="12" customHeight="1">
      <c r="A128" s="161" t="s">
        <v>15</v>
      </c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1"/>
      <c r="AT128" s="161"/>
      <c r="AU128" s="161"/>
      <c r="AV128" s="161"/>
      <c r="AW128" s="161"/>
      <c r="AX128" s="161"/>
      <c r="AY128" s="161"/>
      <c r="AZ128" s="161"/>
      <c r="BA128" s="161"/>
      <c r="BB128" s="161"/>
      <c r="BC128" s="161"/>
      <c r="BD128" s="161"/>
      <c r="BE128" s="161"/>
      <c r="BF128" s="161"/>
      <c r="BG128" s="161"/>
      <c r="BH128" s="161"/>
      <c r="BI128" s="161"/>
      <c r="BJ128" s="161"/>
      <c r="BK128" s="161"/>
      <c r="BL128" s="161"/>
      <c r="BM128" s="161"/>
      <c r="BN128" s="161"/>
      <c r="BO128" s="161"/>
      <c r="BP128" s="161"/>
      <c r="BQ128" s="161"/>
      <c r="BR128" s="161"/>
      <c r="BS128" s="161"/>
      <c r="BT128" s="161"/>
      <c r="BU128" s="161"/>
      <c r="BV128" s="161"/>
      <c r="BW128" s="161"/>
      <c r="BX128" s="161"/>
      <c r="BY128" s="162"/>
      <c r="BZ128" s="69" t="s">
        <v>60</v>
      </c>
      <c r="CA128" s="64"/>
      <c r="CB128" s="64"/>
      <c r="CC128" s="64"/>
      <c r="CD128" s="64"/>
      <c r="CE128" s="64"/>
      <c r="CF128" s="65"/>
      <c r="CG128" s="63">
        <v>520</v>
      </c>
      <c r="CH128" s="64"/>
      <c r="CI128" s="64"/>
      <c r="CJ128" s="64"/>
      <c r="CK128" s="64"/>
      <c r="CL128" s="64"/>
      <c r="CM128" s="64"/>
      <c r="CN128" s="64"/>
      <c r="CO128" s="64"/>
      <c r="CP128" s="64"/>
      <c r="CQ128" s="65"/>
      <c r="CR128" s="42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50"/>
      <c r="DJ128" s="42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50"/>
      <c r="EB128" s="42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50"/>
      <c r="ET128" s="42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4"/>
    </row>
    <row r="129" spans="1:167" ht="12" customHeight="1">
      <c r="A129" s="61" t="s">
        <v>184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2"/>
      <c r="BZ129" s="70"/>
      <c r="CA129" s="67"/>
      <c r="CB129" s="67"/>
      <c r="CC129" s="67"/>
      <c r="CD129" s="67"/>
      <c r="CE129" s="67"/>
      <c r="CF129" s="68"/>
      <c r="CG129" s="66"/>
      <c r="CH129" s="67"/>
      <c r="CI129" s="67"/>
      <c r="CJ129" s="67"/>
      <c r="CK129" s="67"/>
      <c r="CL129" s="67"/>
      <c r="CM129" s="67"/>
      <c r="CN129" s="67"/>
      <c r="CO129" s="67"/>
      <c r="CP129" s="67"/>
      <c r="CQ129" s="68"/>
      <c r="CR129" s="45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51"/>
      <c r="DJ129" s="45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51"/>
      <c r="EB129" s="45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51"/>
      <c r="ET129" s="45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7"/>
    </row>
    <row r="130" spans="1:167" ht="15" customHeight="1">
      <c r="A130" s="73" t="s">
        <v>185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4"/>
      <c r="BZ130" s="48" t="s">
        <v>61</v>
      </c>
      <c r="CA130" s="49"/>
      <c r="CB130" s="49"/>
      <c r="CC130" s="49"/>
      <c r="CD130" s="49"/>
      <c r="CE130" s="49"/>
      <c r="CF130" s="49"/>
      <c r="CG130" s="49">
        <v>620</v>
      </c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1"/>
    </row>
    <row r="131" spans="1:167" ht="15" customHeight="1">
      <c r="A131" s="84" t="s">
        <v>186</v>
      </c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5"/>
      <c r="BZ131" s="48" t="s">
        <v>187</v>
      </c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1"/>
    </row>
    <row r="132" spans="1:167" ht="12" customHeight="1">
      <c r="A132" s="161" t="s">
        <v>15</v>
      </c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1"/>
      <c r="BR132" s="161"/>
      <c r="BS132" s="161"/>
      <c r="BT132" s="161"/>
      <c r="BU132" s="161"/>
      <c r="BV132" s="161"/>
      <c r="BW132" s="161"/>
      <c r="BX132" s="161"/>
      <c r="BY132" s="162"/>
      <c r="BZ132" s="69" t="s">
        <v>190</v>
      </c>
      <c r="CA132" s="64"/>
      <c r="CB132" s="64"/>
      <c r="CC132" s="64"/>
      <c r="CD132" s="64"/>
      <c r="CE132" s="64"/>
      <c r="CF132" s="65"/>
      <c r="CG132" s="63">
        <v>530</v>
      </c>
      <c r="CH132" s="64"/>
      <c r="CI132" s="64"/>
      <c r="CJ132" s="64"/>
      <c r="CK132" s="64"/>
      <c r="CL132" s="64"/>
      <c r="CM132" s="64"/>
      <c r="CN132" s="64"/>
      <c r="CO132" s="64"/>
      <c r="CP132" s="64"/>
      <c r="CQ132" s="65"/>
      <c r="CR132" s="42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50"/>
      <c r="DJ132" s="42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50"/>
      <c r="EB132" s="42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  <c r="ER132" s="43"/>
      <c r="ES132" s="50"/>
      <c r="ET132" s="42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4"/>
    </row>
    <row r="133" spans="1:167" ht="12" customHeight="1">
      <c r="A133" s="157" t="s">
        <v>188</v>
      </c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  <c r="BY133" s="158"/>
      <c r="BZ133" s="70"/>
      <c r="CA133" s="67"/>
      <c r="CB133" s="67"/>
      <c r="CC133" s="67"/>
      <c r="CD133" s="67"/>
      <c r="CE133" s="67"/>
      <c r="CF133" s="68"/>
      <c r="CG133" s="66"/>
      <c r="CH133" s="67"/>
      <c r="CI133" s="67"/>
      <c r="CJ133" s="67"/>
      <c r="CK133" s="67"/>
      <c r="CL133" s="67"/>
      <c r="CM133" s="67"/>
      <c r="CN133" s="67"/>
      <c r="CO133" s="67"/>
      <c r="CP133" s="67"/>
      <c r="CQ133" s="68"/>
      <c r="CR133" s="45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51"/>
      <c r="DJ133" s="45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51"/>
      <c r="EB133" s="45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51"/>
      <c r="ET133" s="45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7"/>
    </row>
    <row r="134" spans="1:167" ht="15" customHeight="1">
      <c r="A134" s="159" t="s">
        <v>189</v>
      </c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59"/>
      <c r="BU134" s="159"/>
      <c r="BV134" s="159"/>
      <c r="BW134" s="159"/>
      <c r="BX134" s="159"/>
      <c r="BY134" s="160"/>
      <c r="BZ134" s="48" t="s">
        <v>191</v>
      </c>
      <c r="CA134" s="49"/>
      <c r="CB134" s="49"/>
      <c r="CC134" s="49"/>
      <c r="CD134" s="49"/>
      <c r="CE134" s="49"/>
      <c r="CF134" s="49"/>
      <c r="CG134" s="49">
        <v>630</v>
      </c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1"/>
    </row>
    <row r="135" spans="1:167" ht="15" customHeight="1">
      <c r="A135" s="84" t="s">
        <v>123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5"/>
      <c r="BZ135" s="48" t="s">
        <v>62</v>
      </c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1"/>
    </row>
    <row r="136" spans="1:167" ht="12" customHeight="1">
      <c r="A136" s="161" t="s">
        <v>15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161"/>
      <c r="BD136" s="161"/>
      <c r="BE136" s="161"/>
      <c r="BF136" s="161"/>
      <c r="BG136" s="161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1"/>
      <c r="BR136" s="161"/>
      <c r="BS136" s="161"/>
      <c r="BT136" s="161"/>
      <c r="BU136" s="161"/>
      <c r="BV136" s="161"/>
      <c r="BW136" s="161"/>
      <c r="BX136" s="161"/>
      <c r="BY136" s="162"/>
      <c r="BZ136" s="69" t="s">
        <v>63</v>
      </c>
      <c r="CA136" s="64"/>
      <c r="CB136" s="64"/>
      <c r="CC136" s="64"/>
      <c r="CD136" s="64"/>
      <c r="CE136" s="64"/>
      <c r="CF136" s="65"/>
      <c r="CG136" s="63">
        <v>540</v>
      </c>
      <c r="CH136" s="64"/>
      <c r="CI136" s="64"/>
      <c r="CJ136" s="64"/>
      <c r="CK136" s="64"/>
      <c r="CL136" s="64"/>
      <c r="CM136" s="64"/>
      <c r="CN136" s="64"/>
      <c r="CO136" s="64"/>
      <c r="CP136" s="64"/>
      <c r="CQ136" s="65"/>
      <c r="CR136" s="42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50"/>
      <c r="DJ136" s="42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50"/>
      <c r="EB136" s="42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50"/>
      <c r="ET136" s="42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4"/>
    </row>
    <row r="137" spans="1:167" ht="12" customHeight="1">
      <c r="A137" s="157" t="s">
        <v>151</v>
      </c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BY137" s="158"/>
      <c r="BZ137" s="70"/>
      <c r="CA137" s="67"/>
      <c r="CB137" s="67"/>
      <c r="CC137" s="67"/>
      <c r="CD137" s="67"/>
      <c r="CE137" s="67"/>
      <c r="CF137" s="68"/>
      <c r="CG137" s="66"/>
      <c r="CH137" s="67"/>
      <c r="CI137" s="67"/>
      <c r="CJ137" s="67"/>
      <c r="CK137" s="67"/>
      <c r="CL137" s="67"/>
      <c r="CM137" s="67"/>
      <c r="CN137" s="67"/>
      <c r="CO137" s="67"/>
      <c r="CP137" s="67"/>
      <c r="CQ137" s="68"/>
      <c r="CR137" s="45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51"/>
      <c r="DJ137" s="45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51"/>
      <c r="EB137" s="45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51"/>
      <c r="ET137" s="45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7"/>
    </row>
    <row r="138" spans="1:167" ht="15" customHeight="1">
      <c r="A138" s="159" t="s">
        <v>152</v>
      </c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159"/>
      <c r="BD138" s="159"/>
      <c r="BE138" s="159"/>
      <c r="BF138" s="159"/>
      <c r="BG138" s="159"/>
      <c r="BH138" s="159"/>
      <c r="BI138" s="159"/>
      <c r="BJ138" s="159"/>
      <c r="BK138" s="159"/>
      <c r="BL138" s="159"/>
      <c r="BM138" s="159"/>
      <c r="BN138" s="159"/>
      <c r="BO138" s="159"/>
      <c r="BP138" s="159"/>
      <c r="BQ138" s="159"/>
      <c r="BR138" s="159"/>
      <c r="BS138" s="159"/>
      <c r="BT138" s="159"/>
      <c r="BU138" s="159"/>
      <c r="BV138" s="159"/>
      <c r="BW138" s="159"/>
      <c r="BX138" s="159"/>
      <c r="BY138" s="160"/>
      <c r="BZ138" s="48" t="s">
        <v>64</v>
      </c>
      <c r="CA138" s="49"/>
      <c r="CB138" s="49"/>
      <c r="CC138" s="49"/>
      <c r="CD138" s="49"/>
      <c r="CE138" s="49"/>
      <c r="CF138" s="49"/>
      <c r="CG138" s="49">
        <v>640</v>
      </c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1"/>
    </row>
    <row r="139" spans="1:167" ht="15" customHeight="1">
      <c r="A139" s="84" t="s">
        <v>55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5"/>
      <c r="BZ139" s="48" t="s">
        <v>65</v>
      </c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1"/>
    </row>
    <row r="140" spans="1:167" ht="12" customHeight="1">
      <c r="A140" s="161" t="s">
        <v>15</v>
      </c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  <c r="BB140" s="161"/>
      <c r="BC140" s="161"/>
      <c r="BD140" s="161"/>
      <c r="BE140" s="161"/>
      <c r="BF140" s="161"/>
      <c r="BG140" s="161"/>
      <c r="BH140" s="161"/>
      <c r="BI140" s="161"/>
      <c r="BJ140" s="161"/>
      <c r="BK140" s="161"/>
      <c r="BL140" s="161"/>
      <c r="BM140" s="161"/>
      <c r="BN140" s="161"/>
      <c r="BO140" s="161"/>
      <c r="BP140" s="161"/>
      <c r="BQ140" s="161"/>
      <c r="BR140" s="161"/>
      <c r="BS140" s="161"/>
      <c r="BT140" s="161"/>
      <c r="BU140" s="161"/>
      <c r="BV140" s="161"/>
      <c r="BW140" s="161"/>
      <c r="BX140" s="161"/>
      <c r="BY140" s="162"/>
      <c r="BZ140" s="69" t="s">
        <v>66</v>
      </c>
      <c r="CA140" s="64"/>
      <c r="CB140" s="64"/>
      <c r="CC140" s="64"/>
      <c r="CD140" s="64"/>
      <c r="CE140" s="64"/>
      <c r="CF140" s="65"/>
      <c r="CG140" s="63">
        <v>550</v>
      </c>
      <c r="CH140" s="64"/>
      <c r="CI140" s="64"/>
      <c r="CJ140" s="64"/>
      <c r="CK140" s="64"/>
      <c r="CL140" s="64"/>
      <c r="CM140" s="64"/>
      <c r="CN140" s="64"/>
      <c r="CO140" s="64"/>
      <c r="CP140" s="64"/>
      <c r="CQ140" s="65"/>
      <c r="CR140" s="42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50"/>
      <c r="DJ140" s="42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50"/>
      <c r="EB140" s="42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50"/>
      <c r="ET140" s="42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4"/>
    </row>
    <row r="141" spans="1:167" ht="12" customHeight="1">
      <c r="A141" s="157" t="s">
        <v>124</v>
      </c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BY141" s="158"/>
      <c r="BZ141" s="70"/>
      <c r="CA141" s="67"/>
      <c r="CB141" s="67"/>
      <c r="CC141" s="67"/>
      <c r="CD141" s="67"/>
      <c r="CE141" s="67"/>
      <c r="CF141" s="68"/>
      <c r="CG141" s="66"/>
      <c r="CH141" s="67"/>
      <c r="CI141" s="67"/>
      <c r="CJ141" s="67"/>
      <c r="CK141" s="67"/>
      <c r="CL141" s="67"/>
      <c r="CM141" s="67"/>
      <c r="CN141" s="67"/>
      <c r="CO141" s="67"/>
      <c r="CP141" s="67"/>
      <c r="CQ141" s="68"/>
      <c r="CR141" s="45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51"/>
      <c r="DJ141" s="45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51"/>
      <c r="EB141" s="45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51"/>
      <c r="ET141" s="45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7"/>
    </row>
    <row r="142" spans="1:167" ht="15" customHeight="1">
      <c r="A142" s="159" t="s">
        <v>125</v>
      </c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159"/>
      <c r="AP142" s="159"/>
      <c r="AQ142" s="159"/>
      <c r="AR142" s="159"/>
      <c r="AS142" s="159"/>
      <c r="AT142" s="159"/>
      <c r="AU142" s="159"/>
      <c r="AV142" s="159"/>
      <c r="AW142" s="159"/>
      <c r="AX142" s="159"/>
      <c r="AY142" s="159"/>
      <c r="AZ142" s="159"/>
      <c r="BA142" s="159"/>
      <c r="BB142" s="159"/>
      <c r="BC142" s="159"/>
      <c r="BD142" s="159"/>
      <c r="BE142" s="159"/>
      <c r="BF142" s="159"/>
      <c r="BG142" s="159"/>
      <c r="BH142" s="159"/>
      <c r="BI142" s="159"/>
      <c r="BJ142" s="159"/>
      <c r="BK142" s="159"/>
      <c r="BL142" s="159"/>
      <c r="BM142" s="159"/>
      <c r="BN142" s="159"/>
      <c r="BO142" s="159"/>
      <c r="BP142" s="159"/>
      <c r="BQ142" s="159"/>
      <c r="BR142" s="159"/>
      <c r="BS142" s="159"/>
      <c r="BT142" s="159"/>
      <c r="BU142" s="159"/>
      <c r="BV142" s="159"/>
      <c r="BW142" s="159"/>
      <c r="BX142" s="159"/>
      <c r="BY142" s="160"/>
      <c r="BZ142" s="48" t="s">
        <v>67</v>
      </c>
      <c r="CA142" s="49"/>
      <c r="CB142" s="49"/>
      <c r="CC142" s="49"/>
      <c r="CD142" s="49"/>
      <c r="CE142" s="49"/>
      <c r="CF142" s="49"/>
      <c r="CG142" s="49">
        <v>650</v>
      </c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1"/>
    </row>
    <row r="143" spans="1:167" ht="15" customHeight="1">
      <c r="A143" s="84" t="s">
        <v>126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5"/>
      <c r="BZ143" s="56" t="s">
        <v>68</v>
      </c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3">
        <f>CR144-CR146</f>
        <v>-14000</v>
      </c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>
        <f>DJ144-DJ146</f>
        <v>-2806000</v>
      </c>
      <c r="DK143" s="53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>
        <f>EB144-EB146</f>
        <v>-8144.349999999977</v>
      </c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>
        <f>ET144-ET146</f>
        <v>-2828144.3499999996</v>
      </c>
      <c r="EU143" s="53"/>
      <c r="EV143" s="53"/>
      <c r="EW143" s="53"/>
      <c r="EX143" s="53"/>
      <c r="EY143" s="53"/>
      <c r="EZ143" s="53"/>
      <c r="FA143" s="53"/>
      <c r="FB143" s="53"/>
      <c r="FC143" s="53"/>
      <c r="FD143" s="53"/>
      <c r="FE143" s="53"/>
      <c r="FF143" s="53"/>
      <c r="FG143" s="53"/>
      <c r="FH143" s="53"/>
      <c r="FI143" s="53"/>
      <c r="FJ143" s="53"/>
      <c r="FK143" s="79"/>
    </row>
    <row r="144" spans="1:167" ht="12" customHeight="1">
      <c r="A144" s="161" t="s">
        <v>15</v>
      </c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1"/>
      <c r="BV144" s="161"/>
      <c r="BW144" s="161"/>
      <c r="BX144" s="161"/>
      <c r="BY144" s="162"/>
      <c r="BZ144" s="69" t="s">
        <v>69</v>
      </c>
      <c r="CA144" s="64"/>
      <c r="CB144" s="64"/>
      <c r="CC144" s="64"/>
      <c r="CD144" s="64"/>
      <c r="CE144" s="64"/>
      <c r="CF144" s="65"/>
      <c r="CG144" s="63">
        <v>560</v>
      </c>
      <c r="CH144" s="64"/>
      <c r="CI144" s="64"/>
      <c r="CJ144" s="64"/>
      <c r="CK144" s="64"/>
      <c r="CL144" s="64"/>
      <c r="CM144" s="64"/>
      <c r="CN144" s="64"/>
      <c r="CO144" s="64"/>
      <c r="CP144" s="64"/>
      <c r="CQ144" s="65"/>
      <c r="CR144" s="42">
        <v>110694.04</v>
      </c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50"/>
      <c r="DJ144" s="42">
        <v>4663382.94</v>
      </c>
      <c r="DK144" s="43"/>
      <c r="DL144" s="43"/>
      <c r="DM144" s="43"/>
      <c r="DN144" s="43"/>
      <c r="DO144" s="43"/>
      <c r="DP144" s="43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  <c r="EA144" s="50"/>
      <c r="EB144" s="42">
        <v>395361.95</v>
      </c>
      <c r="EC144" s="43"/>
      <c r="ED144" s="43"/>
      <c r="EE144" s="43"/>
      <c r="EF144" s="43"/>
      <c r="EG144" s="43"/>
      <c r="EH144" s="43"/>
      <c r="EI144" s="43"/>
      <c r="EJ144" s="43"/>
      <c r="EK144" s="43"/>
      <c r="EL144" s="43"/>
      <c r="EM144" s="43"/>
      <c r="EN144" s="43"/>
      <c r="EO144" s="43"/>
      <c r="EP144" s="43"/>
      <c r="EQ144" s="43"/>
      <c r="ER144" s="43"/>
      <c r="ES144" s="50"/>
      <c r="ET144" s="42">
        <f>CR144+DJ144+EB144</f>
        <v>5169438.930000001</v>
      </c>
      <c r="EU144" s="43"/>
      <c r="EV144" s="43"/>
      <c r="EW144" s="43"/>
      <c r="EX144" s="43"/>
      <c r="EY144" s="43"/>
      <c r="EZ144" s="43"/>
      <c r="FA144" s="43"/>
      <c r="FB144" s="43"/>
      <c r="FC144" s="43"/>
      <c r="FD144" s="43"/>
      <c r="FE144" s="43"/>
      <c r="FF144" s="43"/>
      <c r="FG144" s="43"/>
      <c r="FH144" s="43"/>
      <c r="FI144" s="43"/>
      <c r="FJ144" s="43"/>
      <c r="FK144" s="44"/>
    </row>
    <row r="145" spans="1:167" ht="12" customHeight="1">
      <c r="A145" s="157" t="s">
        <v>252</v>
      </c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  <c r="BY145" s="158"/>
      <c r="BZ145" s="70"/>
      <c r="CA145" s="67"/>
      <c r="CB145" s="67"/>
      <c r="CC145" s="67"/>
      <c r="CD145" s="67"/>
      <c r="CE145" s="67"/>
      <c r="CF145" s="68"/>
      <c r="CG145" s="66"/>
      <c r="CH145" s="67"/>
      <c r="CI145" s="67"/>
      <c r="CJ145" s="67"/>
      <c r="CK145" s="67"/>
      <c r="CL145" s="67"/>
      <c r="CM145" s="67"/>
      <c r="CN145" s="67"/>
      <c r="CO145" s="67"/>
      <c r="CP145" s="67"/>
      <c r="CQ145" s="68"/>
      <c r="CR145" s="45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51"/>
      <c r="DJ145" s="45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51"/>
      <c r="EB145" s="45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51"/>
      <c r="ET145" s="45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7"/>
    </row>
    <row r="146" spans="1:167" s="30" customFormat="1" ht="15" customHeight="1" thickBot="1">
      <c r="A146" s="73" t="s">
        <v>127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4"/>
      <c r="BZ146" s="81" t="s">
        <v>70</v>
      </c>
      <c r="CA146" s="80"/>
      <c r="CB146" s="80"/>
      <c r="CC146" s="80"/>
      <c r="CD146" s="80"/>
      <c r="CE146" s="80"/>
      <c r="CF146" s="80"/>
      <c r="CG146" s="80">
        <v>660</v>
      </c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52">
        <v>124694.04</v>
      </c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>
        <v>7469382.94</v>
      </c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>
        <v>403506.3</v>
      </c>
      <c r="EC146" s="52"/>
      <c r="ED146" s="52"/>
      <c r="EE146" s="52"/>
      <c r="EF146" s="52"/>
      <c r="EG146" s="52"/>
      <c r="EH146" s="52"/>
      <c r="EI146" s="52"/>
      <c r="EJ146" s="52"/>
      <c r="EK146" s="52"/>
      <c r="EL146" s="52"/>
      <c r="EM146" s="52"/>
      <c r="EN146" s="52"/>
      <c r="EO146" s="52"/>
      <c r="EP146" s="52"/>
      <c r="EQ146" s="52"/>
      <c r="ER146" s="52"/>
      <c r="ES146" s="52"/>
      <c r="ET146" s="52">
        <f>CR146+DJ146+EB146</f>
        <v>7997583.28</v>
      </c>
      <c r="EU146" s="52"/>
      <c r="EV146" s="52"/>
      <c r="EW146" s="52"/>
      <c r="EX146" s="52"/>
      <c r="EY146" s="52"/>
      <c r="EZ146" s="52"/>
      <c r="FA146" s="52"/>
      <c r="FB146" s="52"/>
      <c r="FC146" s="52"/>
      <c r="FD146" s="52"/>
      <c r="FE146" s="52"/>
      <c r="FF146" s="52"/>
      <c r="FG146" s="52"/>
      <c r="FH146" s="52"/>
      <c r="FI146" s="52"/>
      <c r="FJ146" s="52"/>
      <c r="FK146" s="105"/>
    </row>
    <row r="147" spans="1:167" ht="12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7"/>
      <c r="CA147" s="27"/>
      <c r="CB147" s="27"/>
      <c r="CC147" s="27"/>
      <c r="CD147" s="27"/>
      <c r="CE147" s="27"/>
      <c r="CF147" s="27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</row>
    <row r="148" spans="163:167" ht="15" customHeight="1">
      <c r="FG148" s="7"/>
      <c r="FH148" s="7"/>
      <c r="FI148" s="7"/>
      <c r="FJ148" s="7"/>
      <c r="FK148" s="6" t="s">
        <v>100</v>
      </c>
    </row>
    <row r="149" spans="1:167" s="2" customFormat="1" ht="33" customHeight="1">
      <c r="A149" s="120" t="s">
        <v>87</v>
      </c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 t="s">
        <v>88</v>
      </c>
      <c r="CA149" s="77"/>
      <c r="CB149" s="77"/>
      <c r="CC149" s="77"/>
      <c r="CD149" s="77"/>
      <c r="CE149" s="77"/>
      <c r="CF149" s="77"/>
      <c r="CG149" s="77" t="s">
        <v>108</v>
      </c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  <c r="CR149" s="77" t="s">
        <v>109</v>
      </c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  <c r="DG149" s="77"/>
      <c r="DH149" s="77"/>
      <c r="DI149" s="77"/>
      <c r="DJ149" s="95" t="s">
        <v>139</v>
      </c>
      <c r="DK149" s="95"/>
      <c r="DL149" s="95"/>
      <c r="DM149" s="95"/>
      <c r="DN149" s="95"/>
      <c r="DO149" s="95"/>
      <c r="DP149" s="95"/>
      <c r="DQ149" s="95"/>
      <c r="DR149" s="95"/>
      <c r="DS149" s="95"/>
      <c r="DT149" s="95"/>
      <c r="DU149" s="95"/>
      <c r="DV149" s="95"/>
      <c r="DW149" s="95"/>
      <c r="DX149" s="95"/>
      <c r="DY149" s="95"/>
      <c r="DZ149" s="95"/>
      <c r="EA149" s="95"/>
      <c r="EB149" s="95" t="s">
        <v>140</v>
      </c>
      <c r="EC149" s="95"/>
      <c r="ED149" s="95"/>
      <c r="EE149" s="95"/>
      <c r="EF149" s="95"/>
      <c r="EG149" s="95"/>
      <c r="EH149" s="95"/>
      <c r="EI149" s="95"/>
      <c r="EJ149" s="95"/>
      <c r="EK149" s="95"/>
      <c r="EL149" s="95"/>
      <c r="EM149" s="95"/>
      <c r="EN149" s="95"/>
      <c r="EO149" s="95"/>
      <c r="EP149" s="95"/>
      <c r="EQ149" s="95"/>
      <c r="ER149" s="95"/>
      <c r="ES149" s="95"/>
      <c r="ET149" s="77" t="s">
        <v>1</v>
      </c>
      <c r="EU149" s="77"/>
      <c r="EV149" s="77"/>
      <c r="EW149" s="77"/>
      <c r="EX149" s="77"/>
      <c r="EY149" s="77"/>
      <c r="EZ149" s="77"/>
      <c r="FA149" s="77"/>
      <c r="FB149" s="77"/>
      <c r="FC149" s="77"/>
      <c r="FD149" s="77"/>
      <c r="FE149" s="77"/>
      <c r="FF149" s="77"/>
      <c r="FG149" s="77"/>
      <c r="FH149" s="77"/>
      <c r="FI149" s="77"/>
      <c r="FJ149" s="77"/>
      <c r="FK149" s="94"/>
    </row>
    <row r="150" spans="1:167" ht="12.75" customHeight="1" thickBot="1">
      <c r="A150" s="72">
        <v>1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52">
        <v>2</v>
      </c>
      <c r="CA150" s="52"/>
      <c r="CB150" s="52"/>
      <c r="CC150" s="52"/>
      <c r="CD150" s="52"/>
      <c r="CE150" s="52"/>
      <c r="CF150" s="52"/>
      <c r="CG150" s="52">
        <v>3</v>
      </c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>
        <v>4</v>
      </c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>
        <v>5</v>
      </c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>
        <v>6</v>
      </c>
      <c r="EC150" s="52"/>
      <c r="ED150" s="52"/>
      <c r="EE150" s="52"/>
      <c r="EF150" s="52"/>
      <c r="EG150" s="52"/>
      <c r="EH150" s="52"/>
      <c r="EI150" s="52"/>
      <c r="EJ150" s="52"/>
      <c r="EK150" s="52"/>
      <c r="EL150" s="52"/>
      <c r="EM150" s="52"/>
      <c r="EN150" s="52"/>
      <c r="EO150" s="52"/>
      <c r="EP150" s="52"/>
      <c r="EQ150" s="52"/>
      <c r="ER150" s="52"/>
      <c r="ES150" s="52"/>
      <c r="ET150" s="52">
        <v>7</v>
      </c>
      <c r="EU150" s="52"/>
      <c r="EV150" s="52"/>
      <c r="EW150" s="52"/>
      <c r="EX150" s="52"/>
      <c r="EY150" s="52"/>
      <c r="EZ150" s="52"/>
      <c r="FA150" s="52"/>
      <c r="FB150" s="52"/>
      <c r="FC150" s="52"/>
      <c r="FD150" s="52"/>
      <c r="FE150" s="52"/>
      <c r="FF150" s="52"/>
      <c r="FG150" s="52"/>
      <c r="FH150" s="52"/>
      <c r="FI150" s="52"/>
      <c r="FJ150" s="52"/>
      <c r="FK150" s="104"/>
    </row>
    <row r="151" spans="1:167" ht="15" customHeight="1">
      <c r="A151" s="82" t="s">
        <v>157</v>
      </c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3"/>
      <c r="BZ151" s="56" t="s">
        <v>73</v>
      </c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3">
        <f>CR152+CR156+CR160+CR164+CR165</f>
        <v>-96550.00000000001</v>
      </c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>
        <f>DJ152+DJ156+DJ160+DJ164+DJ165</f>
        <v>-2887954.5899999994</v>
      </c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>
        <f>EB152+EB156+EB160+EB164+EB165</f>
        <v>0</v>
      </c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>
        <f>CR151+DJ151+EB151</f>
        <v>-2984504.5899999994</v>
      </c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79"/>
    </row>
    <row r="152" spans="1:167" ht="24.75" customHeight="1">
      <c r="A152" s="84" t="s">
        <v>195</v>
      </c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5"/>
      <c r="BZ152" s="48" t="s">
        <v>74</v>
      </c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1"/>
    </row>
    <row r="153" spans="1:167" ht="12" customHeight="1">
      <c r="A153" s="161" t="s">
        <v>15</v>
      </c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  <c r="AS153" s="161"/>
      <c r="AT153" s="161"/>
      <c r="AU153" s="161"/>
      <c r="AV153" s="161"/>
      <c r="AW153" s="161"/>
      <c r="AX153" s="161"/>
      <c r="AY153" s="161"/>
      <c r="AZ153" s="161"/>
      <c r="BA153" s="161"/>
      <c r="BB153" s="161"/>
      <c r="BC153" s="161"/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1"/>
      <c r="BP153" s="161"/>
      <c r="BQ153" s="161"/>
      <c r="BR153" s="161"/>
      <c r="BS153" s="161"/>
      <c r="BT153" s="161"/>
      <c r="BU153" s="161"/>
      <c r="BV153" s="161"/>
      <c r="BW153" s="161"/>
      <c r="BX153" s="161"/>
      <c r="BY153" s="162"/>
      <c r="BZ153" s="69" t="s">
        <v>75</v>
      </c>
      <c r="CA153" s="64"/>
      <c r="CB153" s="64"/>
      <c r="CC153" s="64"/>
      <c r="CD153" s="64"/>
      <c r="CE153" s="64"/>
      <c r="CF153" s="65"/>
      <c r="CG153" s="63">
        <v>710</v>
      </c>
      <c r="CH153" s="64"/>
      <c r="CI153" s="64"/>
      <c r="CJ153" s="64"/>
      <c r="CK153" s="64"/>
      <c r="CL153" s="64"/>
      <c r="CM153" s="64"/>
      <c r="CN153" s="64"/>
      <c r="CO153" s="64"/>
      <c r="CP153" s="64"/>
      <c r="CQ153" s="65"/>
      <c r="CR153" s="42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50"/>
      <c r="DJ153" s="42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50"/>
      <c r="EB153" s="42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  <c r="ER153" s="43"/>
      <c r="ES153" s="50"/>
      <c r="ET153" s="42"/>
      <c r="EU153" s="43"/>
      <c r="EV153" s="43"/>
      <c r="EW153" s="43"/>
      <c r="EX153" s="43"/>
      <c r="EY153" s="43"/>
      <c r="EZ153" s="43"/>
      <c r="FA153" s="43"/>
      <c r="FB153" s="43"/>
      <c r="FC153" s="43"/>
      <c r="FD153" s="43"/>
      <c r="FE153" s="43"/>
      <c r="FF153" s="43"/>
      <c r="FG153" s="43"/>
      <c r="FH153" s="43"/>
      <c r="FI153" s="43"/>
      <c r="FJ153" s="43"/>
      <c r="FK153" s="44"/>
    </row>
    <row r="154" spans="1:167" ht="12" customHeight="1">
      <c r="A154" s="157" t="s">
        <v>196</v>
      </c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  <c r="BX154" s="157"/>
      <c r="BY154" s="158"/>
      <c r="BZ154" s="70"/>
      <c r="CA154" s="67"/>
      <c r="CB154" s="67"/>
      <c r="CC154" s="67"/>
      <c r="CD154" s="67"/>
      <c r="CE154" s="67"/>
      <c r="CF154" s="68"/>
      <c r="CG154" s="66"/>
      <c r="CH154" s="67"/>
      <c r="CI154" s="67"/>
      <c r="CJ154" s="67"/>
      <c r="CK154" s="67"/>
      <c r="CL154" s="67"/>
      <c r="CM154" s="67"/>
      <c r="CN154" s="67"/>
      <c r="CO154" s="67"/>
      <c r="CP154" s="67"/>
      <c r="CQ154" s="68"/>
      <c r="CR154" s="45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51"/>
      <c r="DJ154" s="45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51"/>
      <c r="EB154" s="45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51"/>
      <c r="ET154" s="45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7"/>
    </row>
    <row r="155" spans="1:167" ht="15" customHeight="1">
      <c r="A155" s="159" t="s">
        <v>197</v>
      </c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  <c r="AU155" s="159"/>
      <c r="AV155" s="159"/>
      <c r="AW155" s="159"/>
      <c r="AX155" s="159"/>
      <c r="AY155" s="159"/>
      <c r="AZ155" s="159"/>
      <c r="BA155" s="159"/>
      <c r="BB155" s="159"/>
      <c r="BC155" s="159"/>
      <c r="BD155" s="159"/>
      <c r="BE155" s="159"/>
      <c r="BF155" s="159"/>
      <c r="BG155" s="159"/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59"/>
      <c r="BX155" s="159"/>
      <c r="BY155" s="160"/>
      <c r="BZ155" s="48" t="s">
        <v>76</v>
      </c>
      <c r="CA155" s="49"/>
      <c r="CB155" s="49"/>
      <c r="CC155" s="49"/>
      <c r="CD155" s="49"/>
      <c r="CE155" s="49"/>
      <c r="CF155" s="49"/>
      <c r="CG155" s="49">
        <v>810</v>
      </c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1"/>
    </row>
    <row r="156" spans="1:167" ht="24.75" customHeight="1">
      <c r="A156" s="84" t="s">
        <v>194</v>
      </c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5"/>
      <c r="BZ156" s="48" t="s">
        <v>77</v>
      </c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1"/>
    </row>
    <row r="157" spans="1:167" ht="12" customHeight="1">
      <c r="A157" s="161" t="s">
        <v>15</v>
      </c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1"/>
      <c r="AT157" s="161"/>
      <c r="AU157" s="161"/>
      <c r="AV157" s="161"/>
      <c r="AW157" s="161"/>
      <c r="AX157" s="161"/>
      <c r="AY157" s="161"/>
      <c r="AZ157" s="161"/>
      <c r="BA157" s="161"/>
      <c r="BB157" s="161"/>
      <c r="BC157" s="161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161"/>
      <c r="BP157" s="161"/>
      <c r="BQ157" s="161"/>
      <c r="BR157" s="161"/>
      <c r="BS157" s="161"/>
      <c r="BT157" s="161"/>
      <c r="BU157" s="161"/>
      <c r="BV157" s="161"/>
      <c r="BW157" s="161"/>
      <c r="BX157" s="161"/>
      <c r="BY157" s="162"/>
      <c r="BZ157" s="69" t="s">
        <v>78</v>
      </c>
      <c r="CA157" s="64"/>
      <c r="CB157" s="64"/>
      <c r="CC157" s="64"/>
      <c r="CD157" s="64"/>
      <c r="CE157" s="64"/>
      <c r="CF157" s="65"/>
      <c r="CG157" s="63">
        <v>720</v>
      </c>
      <c r="CH157" s="64"/>
      <c r="CI157" s="64"/>
      <c r="CJ157" s="64"/>
      <c r="CK157" s="64"/>
      <c r="CL157" s="64"/>
      <c r="CM157" s="64"/>
      <c r="CN157" s="64"/>
      <c r="CO157" s="64"/>
      <c r="CP157" s="64"/>
      <c r="CQ157" s="65"/>
      <c r="CR157" s="42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50"/>
      <c r="DJ157" s="42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50"/>
      <c r="EB157" s="42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  <c r="ES157" s="50"/>
      <c r="ET157" s="42"/>
      <c r="EU157" s="43"/>
      <c r="EV157" s="43"/>
      <c r="EW157" s="43"/>
      <c r="EX157" s="43"/>
      <c r="EY157" s="43"/>
      <c r="EZ157" s="43"/>
      <c r="FA157" s="43"/>
      <c r="FB157" s="43"/>
      <c r="FC157" s="43"/>
      <c r="FD157" s="43"/>
      <c r="FE157" s="43"/>
      <c r="FF157" s="43"/>
      <c r="FG157" s="43"/>
      <c r="FH157" s="43"/>
      <c r="FI157" s="43"/>
      <c r="FJ157" s="43"/>
      <c r="FK157" s="44"/>
    </row>
    <row r="158" spans="1:167" ht="12" customHeight="1">
      <c r="A158" s="157" t="s">
        <v>193</v>
      </c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  <c r="BX158" s="157"/>
      <c r="BY158" s="158"/>
      <c r="BZ158" s="70"/>
      <c r="CA158" s="67"/>
      <c r="CB158" s="67"/>
      <c r="CC158" s="67"/>
      <c r="CD158" s="67"/>
      <c r="CE158" s="67"/>
      <c r="CF158" s="68"/>
      <c r="CG158" s="66"/>
      <c r="CH158" s="67"/>
      <c r="CI158" s="67"/>
      <c r="CJ158" s="67"/>
      <c r="CK158" s="67"/>
      <c r="CL158" s="67"/>
      <c r="CM158" s="67"/>
      <c r="CN158" s="67"/>
      <c r="CO158" s="67"/>
      <c r="CP158" s="67"/>
      <c r="CQ158" s="68"/>
      <c r="CR158" s="45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51"/>
      <c r="DJ158" s="45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51"/>
      <c r="EB158" s="45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51"/>
      <c r="ET158" s="45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7"/>
    </row>
    <row r="159" spans="1:167" ht="15" customHeight="1">
      <c r="A159" s="159" t="s">
        <v>192</v>
      </c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59"/>
      <c r="AT159" s="159"/>
      <c r="AU159" s="159"/>
      <c r="AV159" s="159"/>
      <c r="AW159" s="159"/>
      <c r="AX159" s="159"/>
      <c r="AY159" s="159"/>
      <c r="AZ159" s="159"/>
      <c r="BA159" s="159"/>
      <c r="BB159" s="159"/>
      <c r="BC159" s="159"/>
      <c r="BD159" s="159"/>
      <c r="BE159" s="159"/>
      <c r="BF159" s="159"/>
      <c r="BG159" s="159"/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59"/>
      <c r="BT159" s="159"/>
      <c r="BU159" s="159"/>
      <c r="BV159" s="159"/>
      <c r="BW159" s="159"/>
      <c r="BX159" s="159"/>
      <c r="BY159" s="160"/>
      <c r="BZ159" s="48" t="s">
        <v>79</v>
      </c>
      <c r="CA159" s="49"/>
      <c r="CB159" s="49"/>
      <c r="CC159" s="49"/>
      <c r="CD159" s="49"/>
      <c r="CE159" s="49"/>
      <c r="CF159" s="49"/>
      <c r="CG159" s="49">
        <v>820</v>
      </c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1"/>
    </row>
    <row r="160" spans="1:171" ht="15" customHeight="1">
      <c r="A160" s="84" t="s">
        <v>95</v>
      </c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5"/>
      <c r="BZ160" s="48" t="s">
        <v>80</v>
      </c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0">
        <f>CR161-CR163</f>
        <v>-82550.00000000001</v>
      </c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>
        <f>DJ161-DJ163</f>
        <v>-15450.609999999404</v>
      </c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>
        <f>EB161-EB163</f>
        <v>0</v>
      </c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>
        <f>CR160+DJ160+EB160</f>
        <v>-98000.60999999942</v>
      </c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1"/>
      <c r="FO160" s="1">
        <v>-15450.61</v>
      </c>
    </row>
    <row r="161" spans="1:167" ht="12" customHeight="1">
      <c r="A161" s="161" t="s">
        <v>15</v>
      </c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  <c r="AS161" s="161"/>
      <c r="AT161" s="161"/>
      <c r="AU161" s="161"/>
      <c r="AV161" s="161"/>
      <c r="AW161" s="161"/>
      <c r="AX161" s="161"/>
      <c r="AY161" s="161"/>
      <c r="AZ161" s="161"/>
      <c r="BA161" s="161"/>
      <c r="BB161" s="161"/>
      <c r="BC161" s="161"/>
      <c r="BD161" s="161"/>
      <c r="BE161" s="161"/>
      <c r="BF161" s="161"/>
      <c r="BG161" s="161"/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1"/>
      <c r="BV161" s="161"/>
      <c r="BW161" s="161"/>
      <c r="BX161" s="161"/>
      <c r="BY161" s="162"/>
      <c r="BZ161" s="69" t="s">
        <v>81</v>
      </c>
      <c r="CA161" s="64"/>
      <c r="CB161" s="64"/>
      <c r="CC161" s="64"/>
      <c r="CD161" s="64"/>
      <c r="CE161" s="64"/>
      <c r="CF161" s="65"/>
      <c r="CG161" s="63">
        <v>730</v>
      </c>
      <c r="CH161" s="64"/>
      <c r="CI161" s="64"/>
      <c r="CJ161" s="64"/>
      <c r="CK161" s="64"/>
      <c r="CL161" s="64"/>
      <c r="CM161" s="64"/>
      <c r="CN161" s="64"/>
      <c r="CO161" s="64"/>
      <c r="CP161" s="64"/>
      <c r="CQ161" s="65"/>
      <c r="CR161" s="42">
        <v>124694.04</v>
      </c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50"/>
      <c r="DJ161" s="42">
        <v>8088454.4</v>
      </c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50"/>
      <c r="EB161" s="42">
        <v>403506.3</v>
      </c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50"/>
      <c r="ET161" s="42">
        <f>CR161+DJ161+EB161</f>
        <v>8616654.74</v>
      </c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4"/>
    </row>
    <row r="162" spans="1:167" ht="12" customHeight="1">
      <c r="A162" s="157" t="s">
        <v>71</v>
      </c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8"/>
      <c r="BZ162" s="70"/>
      <c r="CA162" s="67"/>
      <c r="CB162" s="67"/>
      <c r="CC162" s="67"/>
      <c r="CD162" s="67"/>
      <c r="CE162" s="67"/>
      <c r="CF162" s="68"/>
      <c r="CG162" s="66"/>
      <c r="CH162" s="67"/>
      <c r="CI162" s="67"/>
      <c r="CJ162" s="67"/>
      <c r="CK162" s="67"/>
      <c r="CL162" s="67"/>
      <c r="CM162" s="67"/>
      <c r="CN162" s="67"/>
      <c r="CO162" s="67"/>
      <c r="CP162" s="67"/>
      <c r="CQ162" s="68"/>
      <c r="CR162" s="45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51"/>
      <c r="DJ162" s="45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51"/>
      <c r="EB162" s="45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51"/>
      <c r="ET162" s="45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7"/>
    </row>
    <row r="163" spans="1:167" ht="15" customHeight="1">
      <c r="A163" s="73" t="s">
        <v>72</v>
      </c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4"/>
      <c r="BZ163" s="48" t="s">
        <v>82</v>
      </c>
      <c r="CA163" s="49"/>
      <c r="CB163" s="49"/>
      <c r="CC163" s="49"/>
      <c r="CD163" s="49"/>
      <c r="CE163" s="49"/>
      <c r="CF163" s="49"/>
      <c r="CG163" s="49">
        <v>830</v>
      </c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0">
        <v>207244.04</v>
      </c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>
        <v>8103905.01</v>
      </c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>
        <v>403506.3</v>
      </c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>
        <f>CR163+DJ163+EB163</f>
        <v>8714655.35</v>
      </c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1"/>
    </row>
    <row r="164" spans="1:167" ht="15" customHeight="1">
      <c r="A164" s="84" t="s">
        <v>158</v>
      </c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5"/>
      <c r="BZ164" s="56" t="s">
        <v>160</v>
      </c>
      <c r="CA164" s="57"/>
      <c r="CB164" s="57"/>
      <c r="CC164" s="57"/>
      <c r="CD164" s="57"/>
      <c r="CE164" s="57"/>
      <c r="CF164" s="57"/>
      <c r="CG164" s="57" t="s">
        <v>121</v>
      </c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3">
        <v>-14000</v>
      </c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>
        <v>-2806000</v>
      </c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40">
        <f>CR164+DJ164+EB164</f>
        <v>-2820000</v>
      </c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1"/>
    </row>
    <row r="165" spans="1:167" s="30" customFormat="1" ht="15" customHeight="1" thickBot="1">
      <c r="A165" s="97" t="s">
        <v>159</v>
      </c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8"/>
      <c r="BZ165" s="81" t="s">
        <v>161</v>
      </c>
      <c r="CA165" s="80"/>
      <c r="CB165" s="80"/>
      <c r="CC165" s="80"/>
      <c r="CD165" s="80"/>
      <c r="CE165" s="80"/>
      <c r="CF165" s="80"/>
      <c r="CG165" s="80" t="s">
        <v>121</v>
      </c>
      <c r="CH165" s="80"/>
      <c r="CI165" s="80"/>
      <c r="CJ165" s="80"/>
      <c r="CK165" s="80"/>
      <c r="CL165" s="80"/>
      <c r="CM165" s="80"/>
      <c r="CN165" s="80"/>
      <c r="CO165" s="80"/>
      <c r="CP165" s="80"/>
      <c r="CQ165" s="80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>
        <v>-66503.98</v>
      </c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  <c r="EJ165" s="52"/>
      <c r="EK165" s="52"/>
      <c r="EL165" s="52"/>
      <c r="EM165" s="52"/>
      <c r="EN165" s="52"/>
      <c r="EO165" s="52"/>
      <c r="EP165" s="52"/>
      <c r="EQ165" s="52"/>
      <c r="ER165" s="52"/>
      <c r="ES165" s="52"/>
      <c r="ET165" s="40">
        <f>CR165+DJ165+EB165</f>
        <v>-66503.98</v>
      </c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1"/>
    </row>
    <row r="169" spans="1:141" s="30" customFormat="1" ht="12" customHeight="1">
      <c r="A169" s="30" t="s">
        <v>83</v>
      </c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K169" s="46" t="s">
        <v>253</v>
      </c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Z169" s="30" t="s">
        <v>89</v>
      </c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N169" s="46" t="s">
        <v>251</v>
      </c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</row>
    <row r="170" spans="15:141" s="34" customFormat="1" ht="11.25" customHeight="1">
      <c r="O170" s="99" t="s">
        <v>84</v>
      </c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K170" s="99" t="s">
        <v>85</v>
      </c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CR170" s="99" t="s">
        <v>84</v>
      </c>
      <c r="CS170" s="99"/>
      <c r="CT170" s="99"/>
      <c r="CU170" s="99"/>
      <c r="CV170" s="99"/>
      <c r="CW170" s="99"/>
      <c r="CX170" s="99"/>
      <c r="CY170" s="99"/>
      <c r="CZ170" s="99"/>
      <c r="DA170" s="99"/>
      <c r="DB170" s="99"/>
      <c r="DC170" s="99"/>
      <c r="DD170" s="99"/>
      <c r="DE170" s="99"/>
      <c r="DF170" s="99"/>
      <c r="DG170" s="99"/>
      <c r="DH170" s="99"/>
      <c r="DI170" s="99"/>
      <c r="DN170" s="99" t="s">
        <v>85</v>
      </c>
      <c r="DO170" s="99"/>
      <c r="DP170" s="99"/>
      <c r="DQ170" s="99"/>
      <c r="DR170" s="99"/>
      <c r="DS170" s="99"/>
      <c r="DT170" s="99"/>
      <c r="DU170" s="99"/>
      <c r="DV170" s="99"/>
      <c r="DW170" s="99"/>
      <c r="DX170" s="99"/>
      <c r="DY170" s="99"/>
      <c r="DZ170" s="99"/>
      <c r="EA170" s="99"/>
      <c r="EB170" s="99"/>
      <c r="EC170" s="99"/>
      <c r="ED170" s="99"/>
      <c r="EE170" s="99"/>
      <c r="EF170" s="99"/>
      <c r="EG170" s="99"/>
      <c r="EH170" s="99"/>
      <c r="EI170" s="99"/>
      <c r="EJ170" s="99"/>
      <c r="EK170" s="99"/>
    </row>
    <row r="171" spans="19:97" ht="14.25" customHeight="1"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</row>
    <row r="172" spans="19:167" s="31" customFormat="1" ht="11.25"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3" t="s">
        <v>128</v>
      </c>
      <c r="AS172" s="32"/>
      <c r="AT172" s="32"/>
      <c r="AU172" s="32"/>
      <c r="AV172" s="32"/>
      <c r="AW172" s="32"/>
      <c r="AX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  <c r="CW172" s="102"/>
      <c r="CX172" s="102"/>
      <c r="CY172" s="102"/>
      <c r="CZ172" s="102"/>
      <c r="DA172" s="102"/>
      <c r="DB172" s="102"/>
      <c r="DC172" s="102"/>
      <c r="DD172" s="102"/>
      <c r="DE172" s="102"/>
      <c r="DF172" s="102"/>
      <c r="DG172" s="102"/>
      <c r="DH172" s="102"/>
      <c r="DI172" s="102"/>
      <c r="DJ172" s="102"/>
      <c r="DK172" s="102"/>
      <c r="DL172" s="102"/>
      <c r="DM172" s="102"/>
      <c r="DN172" s="102"/>
      <c r="DO172" s="102"/>
      <c r="DP172" s="102"/>
      <c r="DQ172" s="102"/>
      <c r="DR172" s="102"/>
      <c r="DS172" s="102"/>
      <c r="DT172" s="102"/>
      <c r="DU172" s="102"/>
      <c r="DV172" s="102"/>
      <c r="DW172" s="102"/>
      <c r="DX172" s="102"/>
      <c r="DY172" s="102"/>
      <c r="DZ172" s="102"/>
      <c r="EA172" s="102"/>
      <c r="EB172" s="102"/>
      <c r="EC172" s="102"/>
      <c r="ED172" s="102"/>
      <c r="EE172" s="102"/>
      <c r="EF172" s="102"/>
      <c r="EG172" s="102"/>
      <c r="EH172" s="102"/>
      <c r="EI172" s="102"/>
      <c r="EJ172" s="102"/>
      <c r="EK172" s="102"/>
      <c r="EL172" s="102"/>
      <c r="EM172" s="102"/>
      <c r="EN172" s="102"/>
      <c r="EO172" s="102"/>
      <c r="EP172" s="102"/>
      <c r="EQ172" s="102"/>
      <c r="ER172" s="102"/>
      <c r="ES172" s="102"/>
      <c r="ET172" s="102"/>
      <c r="EU172" s="102"/>
      <c r="EV172" s="102"/>
      <c r="EW172" s="102"/>
      <c r="EX172" s="102"/>
      <c r="EY172" s="102"/>
      <c r="EZ172" s="102"/>
      <c r="FA172" s="102"/>
      <c r="FB172" s="102"/>
      <c r="FC172" s="102"/>
      <c r="FD172" s="102"/>
      <c r="FE172" s="102"/>
      <c r="FF172" s="102"/>
      <c r="FG172" s="102"/>
      <c r="FH172" s="102"/>
      <c r="FI172" s="102"/>
      <c r="FJ172" s="102"/>
      <c r="FK172" s="102"/>
    </row>
    <row r="173" spans="19:167" s="34" customFormat="1" ht="14.25" customHeight="1"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99" t="s">
        <v>129</v>
      </c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  <c r="DA173" s="99"/>
      <c r="DB173" s="99"/>
      <c r="DC173" s="99"/>
      <c r="DD173" s="99"/>
      <c r="DE173" s="99"/>
      <c r="DF173" s="99"/>
      <c r="DG173" s="99"/>
      <c r="DH173" s="99"/>
      <c r="DI173" s="99"/>
      <c r="DJ173" s="99"/>
      <c r="DK173" s="99"/>
      <c r="DL173" s="99"/>
      <c r="DM173" s="99"/>
      <c r="DN173" s="99"/>
      <c r="DO173" s="99"/>
      <c r="DP173" s="99"/>
      <c r="DQ173" s="99"/>
      <c r="DR173" s="99"/>
      <c r="DS173" s="99"/>
      <c r="DT173" s="99"/>
      <c r="DU173" s="99"/>
      <c r="DV173" s="99"/>
      <c r="DW173" s="99"/>
      <c r="DX173" s="99"/>
      <c r="DY173" s="99"/>
      <c r="DZ173" s="99"/>
      <c r="EA173" s="99"/>
      <c r="EB173" s="99"/>
      <c r="EC173" s="99"/>
      <c r="ED173" s="99"/>
      <c r="EE173" s="99"/>
      <c r="EF173" s="99"/>
      <c r="EG173" s="99"/>
      <c r="EH173" s="99"/>
      <c r="EI173" s="99"/>
      <c r="EJ173" s="99"/>
      <c r="EK173" s="99"/>
      <c r="EL173" s="99"/>
      <c r="EM173" s="99"/>
      <c r="EN173" s="99"/>
      <c r="EO173" s="99"/>
      <c r="EP173" s="99"/>
      <c r="EQ173" s="99"/>
      <c r="ER173" s="99"/>
      <c r="ES173" s="99"/>
      <c r="ET173" s="99"/>
      <c r="EU173" s="99"/>
      <c r="EV173" s="99"/>
      <c r="EW173" s="99"/>
      <c r="EX173" s="99"/>
      <c r="EY173" s="99"/>
      <c r="EZ173" s="99"/>
      <c r="FA173" s="99"/>
      <c r="FB173" s="99"/>
      <c r="FC173" s="99"/>
      <c r="FD173" s="99"/>
      <c r="FE173" s="99"/>
      <c r="FF173" s="99"/>
      <c r="FG173" s="99"/>
      <c r="FH173" s="99"/>
      <c r="FI173" s="99"/>
      <c r="FJ173" s="99"/>
      <c r="FK173" s="99"/>
    </row>
    <row r="174" spans="1:167" s="30" customFormat="1" ht="11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 t="s">
        <v>83</v>
      </c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</row>
    <row r="175" spans="1:167" s="30" customFormat="1" ht="11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 t="s">
        <v>130</v>
      </c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20"/>
      <c r="CM175" s="20"/>
      <c r="CN175" s="20"/>
      <c r="CO175" s="20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</row>
    <row r="176" spans="1:167" s="34" customFormat="1" ht="11.2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99" t="s">
        <v>131</v>
      </c>
      <c r="BO176" s="99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23"/>
      <c r="CM176" s="23"/>
      <c r="CN176" s="23"/>
      <c r="CO176" s="23"/>
      <c r="CP176" s="99" t="s">
        <v>84</v>
      </c>
      <c r="CQ176" s="99"/>
      <c r="CR176" s="99"/>
      <c r="CS176" s="99"/>
      <c r="CT176" s="99"/>
      <c r="CU176" s="99"/>
      <c r="CV176" s="99"/>
      <c r="CW176" s="99"/>
      <c r="CX176" s="99"/>
      <c r="CY176" s="99"/>
      <c r="CZ176" s="99"/>
      <c r="DA176" s="99"/>
      <c r="DB176" s="99"/>
      <c r="DC176" s="99"/>
      <c r="DD176" s="99"/>
      <c r="DE176" s="99"/>
      <c r="DF176" s="99"/>
      <c r="DG176" s="99"/>
      <c r="DL176" s="99" t="s">
        <v>85</v>
      </c>
      <c r="DM176" s="99"/>
      <c r="DN176" s="99"/>
      <c r="DO176" s="99"/>
      <c r="DP176" s="99"/>
      <c r="DQ176" s="99"/>
      <c r="DR176" s="99"/>
      <c r="DS176" s="99"/>
      <c r="DT176" s="99"/>
      <c r="DU176" s="99"/>
      <c r="DV176" s="99"/>
      <c r="DW176" s="99"/>
      <c r="DX176" s="99"/>
      <c r="DY176" s="99"/>
      <c r="DZ176" s="99"/>
      <c r="EA176" s="99"/>
      <c r="EB176" s="99"/>
      <c r="EC176" s="99"/>
      <c r="ED176" s="99"/>
      <c r="EE176" s="99"/>
      <c r="EF176" s="99"/>
      <c r="EG176" s="99"/>
      <c r="EH176" s="99"/>
      <c r="EI176" s="99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</row>
    <row r="177" spans="1:167" s="16" customFormat="1" ht="9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2"/>
      <c r="AZ177" s="22"/>
      <c r="BA177" s="22"/>
      <c r="BB177" s="22"/>
      <c r="BC177" s="22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3"/>
      <c r="CM177" s="23"/>
      <c r="CN177" s="23"/>
      <c r="CO177" s="23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</row>
    <row r="178" spans="1:167" s="30" customFormat="1" ht="12" customHeight="1">
      <c r="A178" s="20" t="s">
        <v>132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N178" s="46" t="s">
        <v>205</v>
      </c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20"/>
      <c r="AM178" s="20"/>
      <c r="AN178" s="20"/>
      <c r="AO178" s="20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L178" s="46" t="s">
        <v>251</v>
      </c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20"/>
      <c r="CK178" s="20"/>
      <c r="CL178" s="20"/>
      <c r="CM178" s="20"/>
      <c r="CN178" s="103"/>
      <c r="CO178" s="103"/>
      <c r="CP178" s="103"/>
      <c r="CQ178" s="103"/>
      <c r="CR178" s="103"/>
      <c r="CS178" s="103"/>
      <c r="CT178" s="103"/>
      <c r="CU178" s="103"/>
      <c r="CV178" s="103"/>
      <c r="CW178" s="103"/>
      <c r="CX178" s="103"/>
      <c r="CY178" s="103"/>
      <c r="CZ178" s="103"/>
      <c r="DA178" s="103"/>
      <c r="DB178" s="103"/>
      <c r="DC178" s="103"/>
      <c r="DD178" s="103"/>
      <c r="DE178" s="103"/>
      <c r="DF178" s="103"/>
      <c r="DG178" s="103"/>
      <c r="DH178" s="103"/>
      <c r="DI178" s="103"/>
      <c r="DJ178" s="103"/>
      <c r="DK178" s="103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</row>
    <row r="179" spans="1:167" s="34" customFormat="1" ht="11.2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N179" s="99" t="s">
        <v>131</v>
      </c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23"/>
      <c r="AM179" s="23"/>
      <c r="AN179" s="23"/>
      <c r="AO179" s="23"/>
      <c r="AP179" s="99" t="s">
        <v>84</v>
      </c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L179" s="99" t="s">
        <v>85</v>
      </c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N179" s="99" t="s">
        <v>133</v>
      </c>
      <c r="CO179" s="99"/>
      <c r="CP179" s="99"/>
      <c r="CQ179" s="99"/>
      <c r="CR179" s="99"/>
      <c r="CS179" s="99"/>
      <c r="CT179" s="99"/>
      <c r="CU179" s="99"/>
      <c r="CV179" s="99"/>
      <c r="CW179" s="99"/>
      <c r="CX179" s="99"/>
      <c r="CY179" s="99"/>
      <c r="CZ179" s="99"/>
      <c r="DA179" s="99"/>
      <c r="DB179" s="99"/>
      <c r="DC179" s="99"/>
      <c r="DD179" s="99"/>
      <c r="DE179" s="99"/>
      <c r="DF179" s="99"/>
      <c r="DG179" s="99"/>
      <c r="DH179" s="99"/>
      <c r="DI179" s="99"/>
      <c r="DJ179" s="99"/>
      <c r="DK179" s="99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</row>
    <row r="180" spans="1:167" ht="11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20"/>
      <c r="AZ180" s="20"/>
      <c r="BA180" s="20"/>
      <c r="BB180" s="20"/>
      <c r="BC180" s="20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</row>
    <row r="181" spans="1:35" ht="11.25">
      <c r="A181" s="135" t="s">
        <v>86</v>
      </c>
      <c r="B181" s="135"/>
      <c r="C181" s="67" t="s">
        <v>206</v>
      </c>
      <c r="D181" s="67"/>
      <c r="E181" s="67"/>
      <c r="F181" s="67"/>
      <c r="G181" s="148" t="s">
        <v>86</v>
      </c>
      <c r="H181" s="148"/>
      <c r="I181" s="148"/>
      <c r="J181" s="67" t="s">
        <v>198</v>
      </c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148">
        <v>20</v>
      </c>
      <c r="AC181" s="148"/>
      <c r="AD181" s="148"/>
      <c r="AE181" s="148"/>
      <c r="AF181" s="137" t="s">
        <v>199</v>
      </c>
      <c r="AG181" s="137"/>
      <c r="AH181" s="137"/>
      <c r="AI181" s="1" t="s">
        <v>18</v>
      </c>
    </row>
    <row r="182" s="10" customFormat="1" ht="3" customHeight="1"/>
  </sheetData>
  <sheetProtection/>
  <mergeCells count="923">
    <mergeCell ref="ET25:FK25"/>
    <mergeCell ref="A25:BY25"/>
    <mergeCell ref="BZ25:CF25"/>
    <mergeCell ref="CG25:CQ25"/>
    <mergeCell ref="CR25:DI25"/>
    <mergeCell ref="DJ25:DZ25"/>
    <mergeCell ref="EB25:ES25"/>
    <mergeCell ref="ET30:FK30"/>
    <mergeCell ref="ET31:FK31"/>
    <mergeCell ref="CR43:DI43"/>
    <mergeCell ref="CR31:DI31"/>
    <mergeCell ref="DJ29:DZ29"/>
    <mergeCell ref="DJ30:DZ30"/>
    <mergeCell ref="DJ31:DZ31"/>
    <mergeCell ref="EB29:ES29"/>
    <mergeCell ref="EB30:ES30"/>
    <mergeCell ref="ET36:FK36"/>
    <mergeCell ref="BZ28:CF28"/>
    <mergeCell ref="DJ26:EA26"/>
    <mergeCell ref="EB31:ES31"/>
    <mergeCell ref="ET24:FK24"/>
    <mergeCell ref="A30:BY30"/>
    <mergeCell ref="BZ29:CF29"/>
    <mergeCell ref="BZ30:CF30"/>
    <mergeCell ref="BZ31:CF31"/>
    <mergeCell ref="CG29:CQ29"/>
    <mergeCell ref="CG30:CQ30"/>
    <mergeCell ref="A24:BY24"/>
    <mergeCell ref="BZ24:CF24"/>
    <mergeCell ref="CG24:CQ24"/>
    <mergeCell ref="CR24:DI24"/>
    <mergeCell ref="DJ24:DZ24"/>
    <mergeCell ref="CR27:DI27"/>
    <mergeCell ref="BZ26:CF26"/>
    <mergeCell ref="A27:BY27"/>
    <mergeCell ref="CG27:CQ27"/>
    <mergeCell ref="BZ27:CF27"/>
    <mergeCell ref="EB24:ES24"/>
    <mergeCell ref="ET82:FK82"/>
    <mergeCell ref="CR36:DI36"/>
    <mergeCell ref="CR37:DI37"/>
    <mergeCell ref="CR38:DI38"/>
    <mergeCell ref="EB36:ES36"/>
    <mergeCell ref="EB37:ES37"/>
    <mergeCell ref="EB38:ES38"/>
    <mergeCell ref="ET56:FK56"/>
    <mergeCell ref="ET57:FK57"/>
    <mergeCell ref="A82:BY82"/>
    <mergeCell ref="BZ82:CF82"/>
    <mergeCell ref="CG82:CQ82"/>
    <mergeCell ref="CR82:DI82"/>
    <mergeCell ref="DJ82:EA82"/>
    <mergeCell ref="EB82:ES82"/>
    <mergeCell ref="A81:BY81"/>
    <mergeCell ref="BZ81:CF81"/>
    <mergeCell ref="CG81:CQ81"/>
    <mergeCell ref="CR81:DI81"/>
    <mergeCell ref="DJ81:EA81"/>
    <mergeCell ref="EB81:ES81"/>
    <mergeCell ref="A80:BY80"/>
    <mergeCell ref="BZ80:CF80"/>
    <mergeCell ref="CG80:CQ80"/>
    <mergeCell ref="CR80:DI80"/>
    <mergeCell ref="DJ80:EA80"/>
    <mergeCell ref="EB80:ES80"/>
    <mergeCell ref="A84:BY84"/>
    <mergeCell ref="BZ84:CF84"/>
    <mergeCell ref="CG84:CQ84"/>
    <mergeCell ref="CR84:DI84"/>
    <mergeCell ref="DJ84:EA84"/>
    <mergeCell ref="EB84:ES84"/>
    <mergeCell ref="DJ69:EA69"/>
    <mergeCell ref="EB69:ES69"/>
    <mergeCell ref="ET69:FK69"/>
    <mergeCell ref="A70:BY70"/>
    <mergeCell ref="BZ70:CF70"/>
    <mergeCell ref="CG70:CQ70"/>
    <mergeCell ref="CR70:DI70"/>
    <mergeCell ref="DJ70:EA70"/>
    <mergeCell ref="EB70:ES70"/>
    <mergeCell ref="A83:BY83"/>
    <mergeCell ref="BZ83:CF83"/>
    <mergeCell ref="CG83:CQ83"/>
    <mergeCell ref="CR83:DI83"/>
    <mergeCell ref="DJ83:EA83"/>
    <mergeCell ref="EB83:ES83"/>
    <mergeCell ref="A57:BY57"/>
    <mergeCell ref="BZ57:CF57"/>
    <mergeCell ref="CG57:CQ57"/>
    <mergeCell ref="CR57:DI57"/>
    <mergeCell ref="DJ57:EA57"/>
    <mergeCell ref="EB57:ES57"/>
    <mergeCell ref="DJ55:EA55"/>
    <mergeCell ref="EB55:ES55"/>
    <mergeCell ref="A56:BY56"/>
    <mergeCell ref="BZ56:CF56"/>
    <mergeCell ref="CG56:CQ56"/>
    <mergeCell ref="CR56:DI56"/>
    <mergeCell ref="DJ56:EA56"/>
    <mergeCell ref="EB56:ES56"/>
    <mergeCell ref="CR51:DI51"/>
    <mergeCell ref="DJ51:EA51"/>
    <mergeCell ref="EB51:ES51"/>
    <mergeCell ref="ET51:FK51"/>
    <mergeCell ref="A54:BY54"/>
    <mergeCell ref="BZ54:CF54"/>
    <mergeCell ref="CG54:CQ54"/>
    <mergeCell ref="CR54:DI54"/>
    <mergeCell ref="DJ54:EA54"/>
    <mergeCell ref="EB54:ES54"/>
    <mergeCell ref="ET37:FK37"/>
    <mergeCell ref="ET38:FK38"/>
    <mergeCell ref="A50:BY50"/>
    <mergeCell ref="CR50:DI50"/>
    <mergeCell ref="DJ50:EA50"/>
    <mergeCell ref="EB50:ES50"/>
    <mergeCell ref="ET50:FK50"/>
    <mergeCell ref="BZ50:CF50"/>
    <mergeCell ref="CG50:CQ50"/>
    <mergeCell ref="A42:BY42"/>
    <mergeCell ref="A32:BY32"/>
    <mergeCell ref="CR33:DI34"/>
    <mergeCell ref="CG38:CQ38"/>
    <mergeCell ref="DJ36:DZ36"/>
    <mergeCell ref="DJ37:DZ37"/>
    <mergeCell ref="DJ38:DZ38"/>
    <mergeCell ref="A38:BY38"/>
    <mergeCell ref="CG35:CQ35"/>
    <mergeCell ref="BZ35:CF35"/>
    <mergeCell ref="BZ36:CF38"/>
    <mergeCell ref="DJ33:EA34"/>
    <mergeCell ref="EB33:ES34"/>
    <mergeCell ref="ET33:FK34"/>
    <mergeCell ref="A34:BY34"/>
    <mergeCell ref="A33:BY33"/>
    <mergeCell ref="BZ33:CF34"/>
    <mergeCell ref="CG33:CQ34"/>
    <mergeCell ref="ET27:FK27"/>
    <mergeCell ref="CG32:CQ32"/>
    <mergeCell ref="CR32:DI32"/>
    <mergeCell ref="DJ32:EA32"/>
    <mergeCell ref="EB32:ES32"/>
    <mergeCell ref="ET32:FK32"/>
    <mergeCell ref="CR30:DI30"/>
    <mergeCell ref="CG31:CQ31"/>
    <mergeCell ref="CR29:DI29"/>
    <mergeCell ref="ET29:FK29"/>
    <mergeCell ref="ET20:FK20"/>
    <mergeCell ref="A22:BY22"/>
    <mergeCell ref="BZ22:CF23"/>
    <mergeCell ref="CG22:CQ23"/>
    <mergeCell ref="CR22:DI23"/>
    <mergeCell ref="CR20:DI20"/>
    <mergeCell ref="DJ21:EA21"/>
    <mergeCell ref="EB21:ES21"/>
    <mergeCell ref="A23:BY23"/>
    <mergeCell ref="A44:BY44"/>
    <mergeCell ref="A45:BY45"/>
    <mergeCell ref="DJ20:EA20"/>
    <mergeCell ref="DJ40:EA40"/>
    <mergeCell ref="CR26:DI26"/>
    <mergeCell ref="CG28:CQ28"/>
    <mergeCell ref="CR28:DI28"/>
    <mergeCell ref="A36:BY36"/>
    <mergeCell ref="BZ40:CF40"/>
    <mergeCell ref="BZ32:CF32"/>
    <mergeCell ref="A162:BY162"/>
    <mergeCell ref="A156:BY156"/>
    <mergeCell ref="A157:BY157"/>
    <mergeCell ref="A79:BY79"/>
    <mergeCell ref="A137:BY137"/>
    <mergeCell ref="A134:BY134"/>
    <mergeCell ref="A135:BY135"/>
    <mergeCell ref="A104:BY104"/>
    <mergeCell ref="A130:BY130"/>
    <mergeCell ref="A103:BY103"/>
    <mergeCell ref="A161:BY161"/>
    <mergeCell ref="A106:BY106"/>
    <mergeCell ref="A125:BY125"/>
    <mergeCell ref="A126:BY126"/>
    <mergeCell ref="A121:BY121"/>
    <mergeCell ref="A115:BY115"/>
    <mergeCell ref="A128:BY128"/>
    <mergeCell ref="A151:BY151"/>
    <mergeCell ref="A158:BY158"/>
    <mergeCell ref="A129:BY129"/>
    <mergeCell ref="A136:BY136"/>
    <mergeCell ref="A143:BY143"/>
    <mergeCell ref="A150:BY150"/>
    <mergeCell ref="A149:BY149"/>
    <mergeCell ref="A160:BY160"/>
    <mergeCell ref="A131:BY131"/>
    <mergeCell ref="A132:BY132"/>
    <mergeCell ref="A127:BY127"/>
    <mergeCell ref="A123:BY123"/>
    <mergeCell ref="A124:BY124"/>
    <mergeCell ref="A159:BY159"/>
    <mergeCell ref="A152:BY152"/>
    <mergeCell ref="A153:BY153"/>
    <mergeCell ref="A154:BY154"/>
    <mergeCell ref="A155:BY155"/>
    <mergeCell ref="A133:BY133"/>
    <mergeCell ref="A144:BY144"/>
    <mergeCell ref="N179:AK179"/>
    <mergeCell ref="A145:BY145"/>
    <mergeCell ref="A138:BY138"/>
    <mergeCell ref="A139:BY139"/>
    <mergeCell ref="A140:BY140"/>
    <mergeCell ref="A141:BY141"/>
    <mergeCell ref="A142:BY142"/>
    <mergeCell ref="O169:AF169"/>
    <mergeCell ref="AK169:BH169"/>
    <mergeCell ref="A146:BY146"/>
    <mergeCell ref="A97:BY97"/>
    <mergeCell ref="A98:BY98"/>
    <mergeCell ref="A116:BY116"/>
    <mergeCell ref="G181:I181"/>
    <mergeCell ref="A99:BY99"/>
    <mergeCell ref="A100:BY100"/>
    <mergeCell ref="A101:BY101"/>
    <mergeCell ref="A102:BY102"/>
    <mergeCell ref="A107:BY107"/>
    <mergeCell ref="A181:B181"/>
    <mergeCell ref="A91:BY91"/>
    <mergeCell ref="A92:BY92"/>
    <mergeCell ref="A93:BY93"/>
    <mergeCell ref="A94:BY94"/>
    <mergeCell ref="A95:BY95"/>
    <mergeCell ref="A96:BY96"/>
    <mergeCell ref="A90:BY90"/>
    <mergeCell ref="A85:BY85"/>
    <mergeCell ref="A87:BY87"/>
    <mergeCell ref="A86:BY86"/>
    <mergeCell ref="A89:BY89"/>
    <mergeCell ref="A88:BY88"/>
    <mergeCell ref="ET104:FK105"/>
    <mergeCell ref="ET79:FK79"/>
    <mergeCell ref="EB79:ES79"/>
    <mergeCell ref="ET86:FK86"/>
    <mergeCell ref="EB87:ES87"/>
    <mergeCell ref="ET87:FK87"/>
    <mergeCell ref="ET83:FK83"/>
    <mergeCell ref="ET84:FK84"/>
    <mergeCell ref="ET80:FK80"/>
    <mergeCell ref="ET81:FK81"/>
    <mergeCell ref="A51:BY51"/>
    <mergeCell ref="BZ51:CF51"/>
    <mergeCell ref="CR53:DI53"/>
    <mergeCell ref="EB71:ES71"/>
    <mergeCell ref="ET71:FK71"/>
    <mergeCell ref="ET77:FK77"/>
    <mergeCell ref="DJ77:EA77"/>
    <mergeCell ref="DJ76:EA76"/>
    <mergeCell ref="DJ72:EA73"/>
    <mergeCell ref="EB72:ES73"/>
    <mergeCell ref="A60:BY60"/>
    <mergeCell ref="ET52:FK52"/>
    <mergeCell ref="EB52:ES52"/>
    <mergeCell ref="EB53:ES53"/>
    <mergeCell ref="BZ53:CF53"/>
    <mergeCell ref="A53:BY53"/>
    <mergeCell ref="A55:BY55"/>
    <mergeCell ref="BZ55:CF55"/>
    <mergeCell ref="CG55:CQ55"/>
    <mergeCell ref="CR55:DI55"/>
    <mergeCell ref="A165:BY165"/>
    <mergeCell ref="A76:BY76"/>
    <mergeCell ref="A46:BY46"/>
    <mergeCell ref="A64:BY64"/>
    <mergeCell ref="A62:BY62"/>
    <mergeCell ref="A48:BY48"/>
    <mergeCell ref="A63:BY63"/>
    <mergeCell ref="A61:BY61"/>
    <mergeCell ref="A59:BY59"/>
    <mergeCell ref="A47:BY47"/>
    <mergeCell ref="CG163:CQ163"/>
    <mergeCell ref="CR163:DI163"/>
    <mergeCell ref="DJ163:EA163"/>
    <mergeCell ref="C181:F181"/>
    <mergeCell ref="J181:AA181"/>
    <mergeCell ref="AB181:AE181"/>
    <mergeCell ref="AF181:AH181"/>
    <mergeCell ref="O170:AF170"/>
    <mergeCell ref="AK170:BH170"/>
    <mergeCell ref="A163:BY163"/>
    <mergeCell ref="BZ165:CF165"/>
    <mergeCell ref="CG165:CQ165"/>
    <mergeCell ref="A164:BY164"/>
    <mergeCell ref="BZ164:CF164"/>
    <mergeCell ref="CG164:CQ164"/>
    <mergeCell ref="DJ161:EA162"/>
    <mergeCell ref="BZ161:CF162"/>
    <mergeCell ref="CG161:CQ162"/>
    <mergeCell ref="CR161:DI162"/>
    <mergeCell ref="BZ163:CF163"/>
    <mergeCell ref="ET160:FK160"/>
    <mergeCell ref="EB161:ES162"/>
    <mergeCell ref="ET161:FK162"/>
    <mergeCell ref="CR170:DI170"/>
    <mergeCell ref="CR164:DI164"/>
    <mergeCell ref="DN169:EK169"/>
    <mergeCell ref="DN170:EK170"/>
    <mergeCell ref="CR169:DI169"/>
    <mergeCell ref="EB163:ES163"/>
    <mergeCell ref="ET163:FK163"/>
    <mergeCell ref="DJ159:EA159"/>
    <mergeCell ref="EB159:ES159"/>
    <mergeCell ref="BZ160:CF160"/>
    <mergeCell ref="CG160:CQ160"/>
    <mergeCell ref="CR160:DI160"/>
    <mergeCell ref="DJ160:EA160"/>
    <mergeCell ref="EB160:ES160"/>
    <mergeCell ref="EB157:ES158"/>
    <mergeCell ref="ET157:FK158"/>
    <mergeCell ref="BZ159:CF159"/>
    <mergeCell ref="ET159:FK159"/>
    <mergeCell ref="BZ157:CF158"/>
    <mergeCell ref="CG157:CQ158"/>
    <mergeCell ref="CR157:DI158"/>
    <mergeCell ref="DJ157:EA158"/>
    <mergeCell ref="CG159:CQ159"/>
    <mergeCell ref="CR159:DI159"/>
    <mergeCell ref="BZ156:CF156"/>
    <mergeCell ref="CG156:CQ156"/>
    <mergeCell ref="CR156:DI156"/>
    <mergeCell ref="DJ156:EA156"/>
    <mergeCell ref="EB156:ES156"/>
    <mergeCell ref="ET156:FK156"/>
    <mergeCell ref="EB155:ES155"/>
    <mergeCell ref="ET155:FK155"/>
    <mergeCell ref="BZ153:CF154"/>
    <mergeCell ref="CG153:CQ154"/>
    <mergeCell ref="CR153:DI154"/>
    <mergeCell ref="DJ153:EA154"/>
    <mergeCell ref="BZ155:CF155"/>
    <mergeCell ref="CG155:CQ155"/>
    <mergeCell ref="CR155:DI155"/>
    <mergeCell ref="DJ155:EA155"/>
    <mergeCell ref="BZ152:CF152"/>
    <mergeCell ref="CG63:CQ63"/>
    <mergeCell ref="CR63:DI63"/>
    <mergeCell ref="BZ117:CF118"/>
    <mergeCell ref="CG117:CQ118"/>
    <mergeCell ref="BZ72:CF73"/>
    <mergeCell ref="CG72:CQ73"/>
    <mergeCell ref="CR72:DI73"/>
    <mergeCell ref="BZ66:CF66"/>
    <mergeCell ref="CG66:CQ66"/>
    <mergeCell ref="ET72:FK73"/>
    <mergeCell ref="A66:BY66"/>
    <mergeCell ref="CR66:DI66"/>
    <mergeCell ref="DJ66:EA66"/>
    <mergeCell ref="EB66:ES66"/>
    <mergeCell ref="ET66:FK66"/>
    <mergeCell ref="A68:BY68"/>
    <mergeCell ref="A69:BY69"/>
    <mergeCell ref="A73:BY73"/>
    <mergeCell ref="ET70:FK70"/>
    <mergeCell ref="ET68:FK68"/>
    <mergeCell ref="ET53:FK53"/>
    <mergeCell ref="ET59:FK59"/>
    <mergeCell ref="ET62:FK62"/>
    <mergeCell ref="ET60:FK61"/>
    <mergeCell ref="EB68:ES68"/>
    <mergeCell ref="ET65:FK65"/>
    <mergeCell ref="ET54:FK54"/>
    <mergeCell ref="EB64:ES64"/>
    <mergeCell ref="BZ62:CF62"/>
    <mergeCell ref="CG62:CQ62"/>
    <mergeCell ref="BZ63:CF63"/>
    <mergeCell ref="EB65:ES65"/>
    <mergeCell ref="EB62:ES62"/>
    <mergeCell ref="EB59:ES59"/>
    <mergeCell ref="EB60:ES61"/>
    <mergeCell ref="DJ65:EA65"/>
    <mergeCell ref="DJ63:EA63"/>
    <mergeCell ref="CR59:DI59"/>
    <mergeCell ref="DJ18:EA18"/>
    <mergeCell ref="DJ19:EA19"/>
    <mergeCell ref="EB44:ES44"/>
    <mergeCell ref="DJ53:EA53"/>
    <mergeCell ref="DJ48:EA48"/>
    <mergeCell ref="DJ47:EA47"/>
    <mergeCell ref="DJ49:EA49"/>
    <mergeCell ref="EB48:ES48"/>
    <mergeCell ref="DJ22:EA23"/>
    <mergeCell ref="EB22:ES23"/>
    <mergeCell ref="CR17:DI17"/>
    <mergeCell ref="BZ52:CF52"/>
    <mergeCell ref="BZ48:CF48"/>
    <mergeCell ref="CG48:CQ48"/>
    <mergeCell ref="BZ49:CF49"/>
    <mergeCell ref="CG49:CQ49"/>
    <mergeCell ref="CR49:DI49"/>
    <mergeCell ref="BZ44:CF44"/>
    <mergeCell ref="CG44:CQ44"/>
    <mergeCell ref="BZ41:CF41"/>
    <mergeCell ref="CG19:CQ19"/>
    <mergeCell ref="CR19:DI19"/>
    <mergeCell ref="A19:BY19"/>
    <mergeCell ref="A21:BY21"/>
    <mergeCell ref="A18:BY18"/>
    <mergeCell ref="BZ19:CF19"/>
    <mergeCell ref="A20:BY20"/>
    <mergeCell ref="BZ20:CF20"/>
    <mergeCell ref="CR18:DI18"/>
    <mergeCell ref="CG20:CQ20"/>
    <mergeCell ref="DJ16:EA16"/>
    <mergeCell ref="EB16:ES16"/>
    <mergeCell ref="ET4:FK4"/>
    <mergeCell ref="ET5:FK5"/>
    <mergeCell ref="ET11:FK11"/>
    <mergeCell ref="BZ21:CF21"/>
    <mergeCell ref="CG21:CQ21"/>
    <mergeCell ref="CR21:DI21"/>
    <mergeCell ref="CU5:CW5"/>
    <mergeCell ref="CR16:DI16"/>
    <mergeCell ref="AJ3:EB3"/>
    <mergeCell ref="ET10:FK10"/>
    <mergeCell ref="ET12:FK12"/>
    <mergeCell ref="ET7:FK7"/>
    <mergeCell ref="ET13:FK13"/>
    <mergeCell ref="ET14:FK14"/>
    <mergeCell ref="ET3:FK3"/>
    <mergeCell ref="ET8:FK8"/>
    <mergeCell ref="BS5:CP5"/>
    <mergeCell ref="CQ5:CT5"/>
    <mergeCell ref="EB17:ES17"/>
    <mergeCell ref="EB40:ES40"/>
    <mergeCell ref="ET40:FK40"/>
    <mergeCell ref="EB19:ES19"/>
    <mergeCell ref="EB18:ES18"/>
    <mergeCell ref="ET18:FK18"/>
    <mergeCell ref="ET21:FK21"/>
    <mergeCell ref="ET17:FK17"/>
    <mergeCell ref="ET22:FK23"/>
    <mergeCell ref="EB20:ES20"/>
    <mergeCell ref="ET41:FK41"/>
    <mergeCell ref="EB47:ES47"/>
    <mergeCell ref="ET42:FK42"/>
    <mergeCell ref="EB45:ES46"/>
    <mergeCell ref="ET43:FK43"/>
    <mergeCell ref="EB43:ES43"/>
    <mergeCell ref="A58:BY58"/>
    <mergeCell ref="ET48:FK48"/>
    <mergeCell ref="ET49:FK49"/>
    <mergeCell ref="CR44:DI44"/>
    <mergeCell ref="EB49:ES49"/>
    <mergeCell ref="ET44:FK44"/>
    <mergeCell ref="ET45:FK46"/>
    <mergeCell ref="ET47:FK47"/>
    <mergeCell ref="CR48:DI48"/>
    <mergeCell ref="CG52:CQ52"/>
    <mergeCell ref="BZ60:CF61"/>
    <mergeCell ref="BZ45:CF46"/>
    <mergeCell ref="CG45:CQ46"/>
    <mergeCell ref="BZ43:CF43"/>
    <mergeCell ref="BZ47:CF47"/>
    <mergeCell ref="BZ42:CF42"/>
    <mergeCell ref="CG53:CQ53"/>
    <mergeCell ref="CG43:CQ43"/>
    <mergeCell ref="BZ58:CF58"/>
    <mergeCell ref="CG58:CQ58"/>
    <mergeCell ref="A41:BY41"/>
    <mergeCell ref="A35:BY35"/>
    <mergeCell ref="A37:BY37"/>
    <mergeCell ref="CG36:CQ36"/>
    <mergeCell ref="CG37:CQ37"/>
    <mergeCell ref="CG41:CQ41"/>
    <mergeCell ref="CG40:CQ40"/>
    <mergeCell ref="A40:BY40"/>
    <mergeCell ref="EB28:ES28"/>
    <mergeCell ref="EB26:ES26"/>
    <mergeCell ref="CG16:CQ16"/>
    <mergeCell ref="CG17:CQ17"/>
    <mergeCell ref="CG18:CQ18"/>
    <mergeCell ref="ET26:FK26"/>
    <mergeCell ref="ET28:FK28"/>
    <mergeCell ref="ET19:FK19"/>
    <mergeCell ref="EB27:ES27"/>
    <mergeCell ref="CG26:CQ26"/>
    <mergeCell ref="DJ28:EA28"/>
    <mergeCell ref="DJ17:EA17"/>
    <mergeCell ref="ET16:FK16"/>
    <mergeCell ref="A16:BY16"/>
    <mergeCell ref="A17:BY17"/>
    <mergeCell ref="A26:BY26"/>
    <mergeCell ref="A28:BY28"/>
    <mergeCell ref="BZ16:CF16"/>
    <mergeCell ref="BZ17:CF17"/>
    <mergeCell ref="BZ18:CF18"/>
    <mergeCell ref="DJ27:EA27"/>
    <mergeCell ref="DJ60:EA61"/>
    <mergeCell ref="CR68:DI68"/>
    <mergeCell ref="DJ68:EA68"/>
    <mergeCell ref="CR60:DI61"/>
    <mergeCell ref="CR65:DI65"/>
    <mergeCell ref="DJ64:EA64"/>
    <mergeCell ref="DJ52:EA52"/>
    <mergeCell ref="CR41:DI41"/>
    <mergeCell ref="CR58:DI58"/>
    <mergeCell ref="BZ64:CF64"/>
    <mergeCell ref="DJ44:EA44"/>
    <mergeCell ref="DJ45:EA46"/>
    <mergeCell ref="DJ71:EA71"/>
    <mergeCell ref="CR67:DI67"/>
    <mergeCell ref="DJ67:EA67"/>
    <mergeCell ref="CR71:DI71"/>
    <mergeCell ref="CR69:DI69"/>
    <mergeCell ref="CG64:CQ64"/>
    <mergeCell ref="CR64:DI64"/>
    <mergeCell ref="A71:BY71"/>
    <mergeCell ref="BZ71:CF71"/>
    <mergeCell ref="CG152:CQ152"/>
    <mergeCell ref="CG68:CQ68"/>
    <mergeCell ref="CG60:CQ61"/>
    <mergeCell ref="BZ76:CF76"/>
    <mergeCell ref="CG76:CQ76"/>
    <mergeCell ref="CG67:CQ67"/>
    <mergeCell ref="BZ78:CF78"/>
    <mergeCell ref="A105:BY105"/>
    <mergeCell ref="BZ59:CF59"/>
    <mergeCell ref="CG59:CQ59"/>
    <mergeCell ref="A43:BY43"/>
    <mergeCell ref="CG51:CQ51"/>
    <mergeCell ref="ET67:FK67"/>
    <mergeCell ref="DJ59:EA59"/>
    <mergeCell ref="ET63:FK63"/>
    <mergeCell ref="EB63:ES63"/>
    <mergeCell ref="ET64:FK64"/>
    <mergeCell ref="CR47:DI47"/>
    <mergeCell ref="CR77:DI77"/>
    <mergeCell ref="CG71:CQ71"/>
    <mergeCell ref="A29:BY29"/>
    <mergeCell ref="A52:BY52"/>
    <mergeCell ref="A49:BY49"/>
    <mergeCell ref="A31:BY31"/>
    <mergeCell ref="A65:BY65"/>
    <mergeCell ref="CR62:DI62"/>
    <mergeCell ref="A67:BY67"/>
    <mergeCell ref="CR52:DI52"/>
    <mergeCell ref="DJ78:EA78"/>
    <mergeCell ref="BZ65:CF65"/>
    <mergeCell ref="CG65:CQ65"/>
    <mergeCell ref="CR76:DI76"/>
    <mergeCell ref="EB76:ES76"/>
    <mergeCell ref="ET76:FK76"/>
    <mergeCell ref="BZ77:CF77"/>
    <mergeCell ref="CG77:CQ77"/>
    <mergeCell ref="BZ68:CF68"/>
    <mergeCell ref="BZ67:CF67"/>
    <mergeCell ref="CG93:CQ93"/>
    <mergeCell ref="BZ100:CF100"/>
    <mergeCell ref="BZ93:CF93"/>
    <mergeCell ref="BZ96:CF96"/>
    <mergeCell ref="BZ88:CF88"/>
    <mergeCell ref="CG94:CQ95"/>
    <mergeCell ref="BZ89:CF89"/>
    <mergeCell ref="BZ92:CF92"/>
    <mergeCell ref="CG90:CQ91"/>
    <mergeCell ref="CG92:CQ92"/>
    <mergeCell ref="EB77:ES77"/>
    <mergeCell ref="EB67:ES67"/>
    <mergeCell ref="A72:BY72"/>
    <mergeCell ref="BZ69:CF69"/>
    <mergeCell ref="CG69:CQ69"/>
    <mergeCell ref="CR79:DI79"/>
    <mergeCell ref="DJ79:EA79"/>
    <mergeCell ref="A77:BY77"/>
    <mergeCell ref="BZ79:CF79"/>
    <mergeCell ref="CG79:CQ79"/>
    <mergeCell ref="A78:BY78"/>
    <mergeCell ref="DJ151:EA151"/>
    <mergeCell ref="A108:BY108"/>
    <mergeCell ref="BZ108:CF108"/>
    <mergeCell ref="CG108:CQ108"/>
    <mergeCell ref="CR108:DI108"/>
    <mergeCell ref="DJ108:EA108"/>
    <mergeCell ref="A117:BY117"/>
    <mergeCell ref="A118:BY118"/>
    <mergeCell ref="A119:BY119"/>
    <mergeCell ref="ET146:FK146"/>
    <mergeCell ref="CR152:DI152"/>
    <mergeCell ref="DJ152:EA152"/>
    <mergeCell ref="CG127:CQ127"/>
    <mergeCell ref="CR127:DI127"/>
    <mergeCell ref="DJ127:EA127"/>
    <mergeCell ref="CG132:CQ133"/>
    <mergeCell ref="CR132:DI133"/>
    <mergeCell ref="DJ132:EA133"/>
    <mergeCell ref="DJ150:EA150"/>
    <mergeCell ref="EB149:ES149"/>
    <mergeCell ref="ET149:FK149"/>
    <mergeCell ref="ET153:FK154"/>
    <mergeCell ref="ET151:FK151"/>
    <mergeCell ref="EB150:ES150"/>
    <mergeCell ref="ET152:FK152"/>
    <mergeCell ref="EB151:ES151"/>
    <mergeCell ref="ET150:FK150"/>
    <mergeCell ref="ET122:FK122"/>
    <mergeCell ref="ET123:FK123"/>
    <mergeCell ref="EB130:ES130"/>
    <mergeCell ref="ET130:FK130"/>
    <mergeCell ref="EB128:ES129"/>
    <mergeCell ref="ET128:FK129"/>
    <mergeCell ref="CN179:DK179"/>
    <mergeCell ref="CR122:DI122"/>
    <mergeCell ref="DJ122:EA122"/>
    <mergeCell ref="EB122:ES122"/>
    <mergeCell ref="N178:AK178"/>
    <mergeCell ref="AP178:BG178"/>
    <mergeCell ref="BL178:CI178"/>
    <mergeCell ref="DL176:EI176"/>
    <mergeCell ref="CN178:DK178"/>
    <mergeCell ref="DJ149:EA149"/>
    <mergeCell ref="CP176:DG176"/>
    <mergeCell ref="BZ85:CF85"/>
    <mergeCell ref="CG85:CQ85"/>
    <mergeCell ref="AP179:BG179"/>
    <mergeCell ref="BL179:CI179"/>
    <mergeCell ref="BZ172:FK172"/>
    <mergeCell ref="BZ173:FK173"/>
    <mergeCell ref="BN175:CK175"/>
    <mergeCell ref="BN176:CK176"/>
    <mergeCell ref="CP175:DG175"/>
    <mergeCell ref="DL175:EI175"/>
    <mergeCell ref="A112:BY112"/>
    <mergeCell ref="BZ112:CF112"/>
    <mergeCell ref="CG112:CQ112"/>
    <mergeCell ref="CR112:DI112"/>
    <mergeCell ref="DJ112:EA112"/>
    <mergeCell ref="EB112:ES112"/>
    <mergeCell ref="CG126:CQ126"/>
    <mergeCell ref="DJ123:EA123"/>
    <mergeCell ref="EB123:ES123"/>
    <mergeCell ref="ET85:FK85"/>
    <mergeCell ref="ET89:FK89"/>
    <mergeCell ref="BZ87:CF87"/>
    <mergeCell ref="CG87:CQ87"/>
    <mergeCell ref="CR87:DI87"/>
    <mergeCell ref="CR88:DI88"/>
    <mergeCell ref="DJ88:EA88"/>
    <mergeCell ref="ET88:FK88"/>
    <mergeCell ref="CR85:DI85"/>
    <mergeCell ref="DJ85:EA85"/>
    <mergeCell ref="EB85:ES85"/>
    <mergeCell ref="CG89:CQ89"/>
    <mergeCell ref="CR89:DI89"/>
    <mergeCell ref="DJ89:EA89"/>
    <mergeCell ref="EB89:ES89"/>
    <mergeCell ref="DJ86:EA86"/>
    <mergeCell ref="CG88:CQ88"/>
    <mergeCell ref="EB88:ES88"/>
    <mergeCell ref="EB86:ES86"/>
    <mergeCell ref="CR124:DI125"/>
    <mergeCell ref="CR121:DI121"/>
    <mergeCell ref="CG119:CQ119"/>
    <mergeCell ref="CG123:CQ123"/>
    <mergeCell ref="CR123:DI123"/>
    <mergeCell ref="CG100:CQ100"/>
    <mergeCell ref="BZ107:CF107"/>
    <mergeCell ref="EB94:ES95"/>
    <mergeCell ref="CR94:DI95"/>
    <mergeCell ref="DJ94:EA95"/>
    <mergeCell ref="CG96:CQ96"/>
    <mergeCell ref="CR104:DI105"/>
    <mergeCell ref="CR96:DI96"/>
    <mergeCell ref="DJ96:EA96"/>
    <mergeCell ref="BZ94:CF95"/>
    <mergeCell ref="BZ98:CF99"/>
    <mergeCell ref="DJ109:EA110"/>
    <mergeCell ref="EB109:ES110"/>
    <mergeCell ref="DJ115:EA115"/>
    <mergeCell ref="DJ93:EA93"/>
    <mergeCell ref="EB93:ES93"/>
    <mergeCell ref="EB108:ES108"/>
    <mergeCell ref="DJ104:EA105"/>
    <mergeCell ref="EB104:ES105"/>
    <mergeCell ref="EB107:ES107"/>
    <mergeCell ref="DJ107:EA107"/>
    <mergeCell ref="ET107:FK107"/>
    <mergeCell ref="ET108:FK108"/>
    <mergeCell ref="CR115:DI115"/>
    <mergeCell ref="CR98:DI99"/>
    <mergeCell ref="ET115:FK115"/>
    <mergeCell ref="DJ101:EA101"/>
    <mergeCell ref="DJ106:EA106"/>
    <mergeCell ref="CR100:DI100"/>
    <mergeCell ref="CR102:DI103"/>
    <mergeCell ref="EB115:ES115"/>
    <mergeCell ref="EB117:ES118"/>
    <mergeCell ref="CG107:CQ107"/>
    <mergeCell ref="CR107:DI107"/>
    <mergeCell ref="BZ104:CF105"/>
    <mergeCell ref="CG104:CQ105"/>
    <mergeCell ref="BZ102:CF103"/>
    <mergeCell ref="DJ116:EA116"/>
    <mergeCell ref="EB116:ES116"/>
    <mergeCell ref="CG116:CQ116"/>
    <mergeCell ref="CG102:CQ103"/>
    <mergeCell ref="BZ116:CF116"/>
    <mergeCell ref="BZ106:CF106"/>
    <mergeCell ref="CG106:CQ106"/>
    <mergeCell ref="CR106:DI106"/>
    <mergeCell ref="BZ115:CF115"/>
    <mergeCell ref="CG115:CQ115"/>
    <mergeCell ref="BZ111:CF111"/>
    <mergeCell ref="CG111:CQ111"/>
    <mergeCell ref="CR109:DI110"/>
    <mergeCell ref="CR116:DI116"/>
    <mergeCell ref="DJ90:EA91"/>
    <mergeCell ref="CR92:DI92"/>
    <mergeCell ref="BZ101:CF101"/>
    <mergeCell ref="CG101:CQ101"/>
    <mergeCell ref="CR101:DI101"/>
    <mergeCell ref="CR93:DI93"/>
    <mergeCell ref="CR97:DI97"/>
    <mergeCell ref="DJ97:EA97"/>
    <mergeCell ref="BZ97:CF97"/>
    <mergeCell ref="CG97:CQ97"/>
    <mergeCell ref="ET93:FK93"/>
    <mergeCell ref="EB98:ES99"/>
    <mergeCell ref="EB92:ES92"/>
    <mergeCell ref="EB90:ES91"/>
    <mergeCell ref="ET96:FK96"/>
    <mergeCell ref="ET94:FK95"/>
    <mergeCell ref="EB96:ES96"/>
    <mergeCell ref="A122:BY122"/>
    <mergeCell ref="A120:BY120"/>
    <mergeCell ref="ET116:FK116"/>
    <mergeCell ref="ET120:FK120"/>
    <mergeCell ref="CG121:CQ121"/>
    <mergeCell ref="EB106:ES106"/>
    <mergeCell ref="ET106:FK106"/>
    <mergeCell ref="CR111:DI111"/>
    <mergeCell ref="ET117:FK118"/>
    <mergeCell ref="ET109:FK110"/>
    <mergeCell ref="DJ121:EA121"/>
    <mergeCell ref="EB121:ES121"/>
    <mergeCell ref="ET121:FK121"/>
    <mergeCell ref="CR130:DI130"/>
    <mergeCell ref="DJ100:EA100"/>
    <mergeCell ref="EB100:ES100"/>
    <mergeCell ref="CR126:DI126"/>
    <mergeCell ref="ET112:FK112"/>
    <mergeCell ref="ET102:FK103"/>
    <mergeCell ref="EB101:ES101"/>
    <mergeCell ref="DJ126:EA126"/>
    <mergeCell ref="EB126:ES126"/>
    <mergeCell ref="ET126:FK126"/>
    <mergeCell ref="DJ124:EA125"/>
    <mergeCell ref="EB124:ES125"/>
    <mergeCell ref="ET124:FK125"/>
    <mergeCell ref="ET131:FK131"/>
    <mergeCell ref="BZ130:CF130"/>
    <mergeCell ref="CG130:CQ130"/>
    <mergeCell ref="BZ131:CF131"/>
    <mergeCell ref="CG131:CQ131"/>
    <mergeCell ref="CR131:DI131"/>
    <mergeCell ref="DJ131:EA131"/>
    <mergeCell ref="EB131:ES131"/>
    <mergeCell ref="DJ130:EA130"/>
    <mergeCell ref="CR134:DI134"/>
    <mergeCell ref="DJ134:EA134"/>
    <mergeCell ref="BZ135:CF135"/>
    <mergeCell ref="CG135:CQ135"/>
    <mergeCell ref="CR135:DI135"/>
    <mergeCell ref="DJ135:EA135"/>
    <mergeCell ref="BZ134:CF134"/>
    <mergeCell ref="CG134:CQ134"/>
    <mergeCell ref="BZ132:CF133"/>
    <mergeCell ref="CG150:CQ150"/>
    <mergeCell ref="DJ139:EA139"/>
    <mergeCell ref="CR138:DI138"/>
    <mergeCell ref="DJ138:EA138"/>
    <mergeCell ref="BZ136:CF137"/>
    <mergeCell ref="CG136:CQ137"/>
    <mergeCell ref="CR136:DI137"/>
    <mergeCell ref="DJ136:EA137"/>
    <mergeCell ref="BZ138:CF138"/>
    <mergeCell ref="CG138:CQ138"/>
    <mergeCell ref="BZ139:CF139"/>
    <mergeCell ref="CG139:CQ139"/>
    <mergeCell ref="CR139:DI139"/>
    <mergeCell ref="BZ140:CF141"/>
    <mergeCell ref="CR149:DI149"/>
    <mergeCell ref="CR142:DI142"/>
    <mergeCell ref="BZ146:CF146"/>
    <mergeCell ref="BZ143:CF143"/>
    <mergeCell ref="CR144:DI145"/>
    <mergeCell ref="CR151:DI151"/>
    <mergeCell ref="BZ144:CF145"/>
    <mergeCell ref="CG144:CQ145"/>
    <mergeCell ref="BZ142:CF142"/>
    <mergeCell ref="BZ149:CF149"/>
    <mergeCell ref="CG149:CQ149"/>
    <mergeCell ref="CG143:CQ143"/>
    <mergeCell ref="BZ151:CF151"/>
    <mergeCell ref="CG151:CQ151"/>
    <mergeCell ref="BZ150:CF150"/>
    <mergeCell ref="DJ142:EA142"/>
    <mergeCell ref="CG140:CQ141"/>
    <mergeCell ref="EB146:ES146"/>
    <mergeCell ref="DJ146:EA146"/>
    <mergeCell ref="DJ143:EA143"/>
    <mergeCell ref="CG142:CQ142"/>
    <mergeCell ref="CR146:DI146"/>
    <mergeCell ref="CR140:DI141"/>
    <mergeCell ref="CR143:DI143"/>
    <mergeCell ref="CG146:CQ146"/>
    <mergeCell ref="ET138:FK138"/>
    <mergeCell ref="EB139:ES139"/>
    <mergeCell ref="ET139:FK139"/>
    <mergeCell ref="ET142:FK142"/>
    <mergeCell ref="EB143:ES143"/>
    <mergeCell ref="ET143:FK143"/>
    <mergeCell ref="ET144:FK145"/>
    <mergeCell ref="EB140:ES141"/>
    <mergeCell ref="ET140:FK141"/>
    <mergeCell ref="BZ128:CF129"/>
    <mergeCell ref="CG128:CQ129"/>
    <mergeCell ref="EB127:ES127"/>
    <mergeCell ref="ET127:FK127"/>
    <mergeCell ref="CR128:DI129"/>
    <mergeCell ref="DJ128:EA129"/>
    <mergeCell ref="EB132:ES133"/>
    <mergeCell ref="ET132:FK133"/>
    <mergeCell ref="EB136:ES137"/>
    <mergeCell ref="ET136:FK137"/>
    <mergeCell ref="EB134:ES134"/>
    <mergeCell ref="ET134:FK134"/>
    <mergeCell ref="EB135:ES135"/>
    <mergeCell ref="ET135:FK135"/>
    <mergeCell ref="EB35:ES35"/>
    <mergeCell ref="CR45:DI46"/>
    <mergeCell ref="DJ35:EA35"/>
    <mergeCell ref="CR42:DI42"/>
    <mergeCell ref="CR40:DI40"/>
    <mergeCell ref="EB42:ES42"/>
    <mergeCell ref="DJ42:EA42"/>
    <mergeCell ref="DJ41:EA41"/>
    <mergeCell ref="CR35:DI35"/>
    <mergeCell ref="EB41:ES41"/>
    <mergeCell ref="CG42:CQ42"/>
    <mergeCell ref="DJ43:DZ43"/>
    <mergeCell ref="A111:BY111"/>
    <mergeCell ref="DJ111:EA111"/>
    <mergeCell ref="EB111:ES111"/>
    <mergeCell ref="DJ87:EA87"/>
    <mergeCell ref="A109:BY109"/>
    <mergeCell ref="BZ109:CF110"/>
    <mergeCell ref="CG109:CQ110"/>
    <mergeCell ref="CG47:CQ47"/>
    <mergeCell ref="BZ90:CF91"/>
    <mergeCell ref="DJ102:EA103"/>
    <mergeCell ref="EB102:ES103"/>
    <mergeCell ref="BZ86:CF86"/>
    <mergeCell ref="CG86:CQ86"/>
    <mergeCell ref="CR86:DI86"/>
    <mergeCell ref="CG98:CQ99"/>
    <mergeCell ref="DJ98:EA99"/>
    <mergeCell ref="EB97:ES97"/>
    <mergeCell ref="CR90:DI91"/>
    <mergeCell ref="A110:BY110"/>
    <mergeCell ref="DJ92:EA92"/>
    <mergeCell ref="CG120:CQ120"/>
    <mergeCell ref="CG124:CQ125"/>
    <mergeCell ref="BZ122:CF122"/>
    <mergeCell ref="BZ123:CF123"/>
    <mergeCell ref="BZ124:CF125"/>
    <mergeCell ref="CG122:CQ122"/>
    <mergeCell ref="BZ119:CF119"/>
    <mergeCell ref="CR120:DI120"/>
    <mergeCell ref="AI6:EA6"/>
    <mergeCell ref="AI8:EA8"/>
    <mergeCell ref="AI9:EA9"/>
    <mergeCell ref="AI12:EA12"/>
    <mergeCell ref="ET9:FK9"/>
    <mergeCell ref="BZ121:CF121"/>
    <mergeCell ref="EB78:ES78"/>
    <mergeCell ref="CG78:CQ78"/>
    <mergeCell ref="CR78:DI78"/>
    <mergeCell ref="ET6:FK6"/>
    <mergeCell ref="DJ144:EA145"/>
    <mergeCell ref="EB138:ES138"/>
    <mergeCell ref="EB142:ES142"/>
    <mergeCell ref="CR165:DI165"/>
    <mergeCell ref="DJ165:EA165"/>
    <mergeCell ref="CR150:DI150"/>
    <mergeCell ref="EB152:ES152"/>
    <mergeCell ref="EB153:ES154"/>
    <mergeCell ref="DJ140:EA141"/>
    <mergeCell ref="EB144:ES145"/>
    <mergeCell ref="ET35:FK35"/>
    <mergeCell ref="EB165:ES165"/>
    <mergeCell ref="ET165:FK165"/>
    <mergeCell ref="DJ164:EA164"/>
    <mergeCell ref="EB164:ES164"/>
    <mergeCell ref="ET164:FK164"/>
    <mergeCell ref="DJ119:EA119"/>
    <mergeCell ref="DJ117:EA118"/>
    <mergeCell ref="EB119:ES119"/>
    <mergeCell ref="ET55:FK55"/>
    <mergeCell ref="BZ127:CF127"/>
    <mergeCell ref="ET78:FK78"/>
    <mergeCell ref="CR119:DI119"/>
    <mergeCell ref="CR117:DI118"/>
    <mergeCell ref="ET119:FK119"/>
    <mergeCell ref="BZ120:CF120"/>
    <mergeCell ref="ET111:FK111"/>
    <mergeCell ref="BZ126:CF126"/>
    <mergeCell ref="ET98:FK99"/>
    <mergeCell ref="ET101:FK101"/>
    <mergeCell ref="DJ58:EA58"/>
    <mergeCell ref="EB58:ES58"/>
    <mergeCell ref="ET58:FK58"/>
    <mergeCell ref="DJ120:EA120"/>
    <mergeCell ref="EB120:ES120"/>
    <mergeCell ref="DJ62:EA62"/>
    <mergeCell ref="ET90:FK91"/>
    <mergeCell ref="ET100:FK100"/>
    <mergeCell ref="ET97:FK97"/>
    <mergeCell ref="ET92:FK9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4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8" max="166" man="1"/>
    <brk id="74" max="166" man="1"/>
    <brk id="113" max="166" man="1"/>
    <brk id="147" max="16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Siryus</cp:lastModifiedBy>
  <cp:lastPrinted>2021-01-15T06:42:21Z</cp:lastPrinted>
  <dcterms:created xsi:type="dcterms:W3CDTF">2007-09-24T11:28:47Z</dcterms:created>
  <dcterms:modified xsi:type="dcterms:W3CDTF">2022-10-20T05:52:39Z</dcterms:modified>
  <cp:category/>
  <cp:version/>
  <cp:contentType/>
  <cp:contentStatus/>
</cp:coreProperties>
</file>